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Fabreu\Desktop\"/>
    </mc:Choice>
  </mc:AlternateContent>
  <xr:revisionPtr revIDLastSave="0" documentId="8_{E540EF10-089B-4A7E-B844-E233567BAD5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5" i="1" l="1"/>
  <c r="D194" i="1"/>
  <c r="C194" i="1"/>
  <c r="E169" i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D164" i="1"/>
  <c r="C164" i="1"/>
  <c r="D163" i="1"/>
  <c r="C163" i="1"/>
  <c r="E163" i="1" s="1"/>
  <c r="E151" i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D145" i="1"/>
  <c r="D144" i="1"/>
  <c r="C144" i="1"/>
  <c r="E144" i="1" s="1"/>
  <c r="E138" i="1"/>
  <c r="E139" i="1" s="1"/>
  <c r="E140" i="1" s="1"/>
  <c r="E141" i="1" s="1"/>
  <c r="E142" i="1" s="1"/>
  <c r="E143" i="1" s="1"/>
  <c r="D132" i="1"/>
  <c r="C132" i="1"/>
  <c r="E131" i="1"/>
  <c r="D131" i="1"/>
  <c r="C131" i="1"/>
  <c r="E100" i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D94" i="1"/>
  <c r="C94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l="1"/>
  <c r="E194" i="1"/>
  <c r="E198" i="1"/>
</calcChain>
</file>

<file path=xl/sharedStrings.xml><?xml version="1.0" encoding="utf-8"?>
<sst xmlns="http://schemas.openxmlformats.org/spreadsheetml/2006/main" count="211" uniqueCount="130">
  <si>
    <t>CNPJ 02.390.402/0001-75</t>
  </si>
  <si>
    <t>Quadra 89 Lote A - Parque Mingone - Luziânia - GO</t>
  </si>
  <si>
    <t xml:space="preserve"> CAIXA DINHEIRO - RECEITAS E DESPESAS - JANEIRO  2019 </t>
  </si>
  <si>
    <t>DIA</t>
  </si>
  <si>
    <t>DESCRIÇÃO</t>
  </si>
  <si>
    <t>CRÉDITO</t>
  </si>
  <si>
    <t>DÉBITO</t>
  </si>
  <si>
    <t>SALDO</t>
  </si>
  <si>
    <t>SALDO DE DEZEMBRO 2018</t>
  </si>
  <si>
    <t xml:space="preserve">LIMA &amp;LACERDA PAPELARIA LTDA </t>
  </si>
  <si>
    <t>AUTO POSTO MASUT I</t>
  </si>
  <si>
    <t>RECEITA BAZAR</t>
  </si>
  <si>
    <t>PARCELA UNO 8X8</t>
  </si>
  <si>
    <t>DROGARIA  EV COM. DE PRODUTO FARM</t>
  </si>
  <si>
    <t>RODA AUTO PEÇAS LTDA</t>
  </si>
  <si>
    <t xml:space="preserve">B.M.O.S MARTINS EIRELI -ME </t>
  </si>
  <si>
    <t>IMC INOVR</t>
  </si>
  <si>
    <t>COM.DE ALIMENTOS BELEM</t>
  </si>
  <si>
    <t xml:space="preserve">RECIBO SEST- TIAGO/DANIEL </t>
  </si>
  <si>
    <t>RECIBO ACADEMIA DE GINASTICA-VITORIA</t>
  </si>
  <si>
    <t xml:space="preserve">DOAÇAO PAULO </t>
  </si>
  <si>
    <t>RODRIGO E ABRAHAO E AGUIAR</t>
  </si>
  <si>
    <t xml:space="preserve">AUTO POSTO MASUT I </t>
  </si>
  <si>
    <t xml:space="preserve">CLARO </t>
  </si>
  <si>
    <t>R D COMERCIAL DE ALIMENTOS  LTDA</t>
  </si>
  <si>
    <t xml:space="preserve">COM DE ALIMENTOS BELEM </t>
  </si>
  <si>
    <t>ESCOLA ESPIRITA</t>
  </si>
  <si>
    <t xml:space="preserve">OLIVEIRA E SOUZA MEDICAMENTOS LTDA </t>
  </si>
  <si>
    <t>NATURAL GAS</t>
  </si>
  <si>
    <t xml:space="preserve">POLICLINICA </t>
  </si>
  <si>
    <t>ATACADAO S.A</t>
  </si>
  <si>
    <t>A SERVIÇO NEUROLOGICOS LTDA</t>
  </si>
  <si>
    <t>ODONTOCLINICA J. INGA</t>
  </si>
  <si>
    <t>RODRIGUES E ABRAHAO E AGUIAR</t>
  </si>
  <si>
    <t>AUTO POSTO DOM VITAL III LTDA</t>
  </si>
  <si>
    <t xml:space="preserve">NF VALPARAISO DE GOIAS/GO </t>
  </si>
  <si>
    <t>LOJAS AMERICANAS</t>
  </si>
  <si>
    <t xml:space="preserve">AUTO POSTO MASUT I LTDA </t>
  </si>
  <si>
    <t>GTO C A DE CONFEC E CALC LT</t>
  </si>
  <si>
    <t>LOJAS RENNER SA</t>
  </si>
  <si>
    <t>CINEFLIX</t>
  </si>
  <si>
    <t>RECINE</t>
  </si>
  <si>
    <t>AUTO POSTO DOM VITAL II</t>
  </si>
  <si>
    <t xml:space="preserve">CENTRO CLINICO DE MEDICINA INTEGRADA </t>
  </si>
  <si>
    <t>LUMIERE LUZIÂNIA</t>
  </si>
  <si>
    <t>AUTO POSTO J.INGA</t>
  </si>
  <si>
    <t>LUME EMPRESA CINEMA TOGRAFICA</t>
  </si>
  <si>
    <t>AUTO POSTO K44</t>
  </si>
  <si>
    <t>COMERCIAL DE ALIMENTOS SUOEERMAX</t>
  </si>
  <si>
    <t>COMERCIAL DE ALIMENTOS SUPERSAM</t>
  </si>
  <si>
    <t>GALAGO UTILIDADES</t>
  </si>
  <si>
    <t>DROGAVIDA</t>
  </si>
  <si>
    <t>AUTO POSTO I</t>
  </si>
  <si>
    <t>INOVAR</t>
  </si>
  <si>
    <t xml:space="preserve">AUTO POSTO I </t>
  </si>
  <si>
    <t>TRNASF CEF PARA CAIXA</t>
  </si>
  <si>
    <t>ODONTO COMPANY</t>
  </si>
  <si>
    <t>AUTO POSTO JARDIM</t>
  </si>
  <si>
    <t>AUTO OOSTO MASUT</t>
  </si>
  <si>
    <t>AUTO POSTO MASUT</t>
  </si>
  <si>
    <t>LEROY MERLIN</t>
  </si>
  <si>
    <t>COMERCIAL SANDRA</t>
  </si>
  <si>
    <t>CARTÓRIO</t>
  </si>
  <si>
    <t>DROGASIL</t>
  </si>
  <si>
    <t>MANOLOS CAMISETAS</t>
  </si>
  <si>
    <t>RILDO SANTOS ANDRADE PARC 01/3</t>
  </si>
  <si>
    <t>AGROPECUARIA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</si>
  <si>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</si>
  <si>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</si>
  <si>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</si>
  <si>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</si>
  <si>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</si>
  <si>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</si>
  <si>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</si>
  <si>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</si>
  <si>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Tarifa referente a 07/01/2019</t>
  </si>
  <si>
    <t>Grande Bazar</t>
  </si>
  <si>
    <t>Grupo BACEN</t>
  </si>
  <si>
    <t>09/01 0941 44883-4 COMUNIDADE DA</t>
  </si>
  <si>
    <t>09/01 1239 5854-8 C S FACE JESUS</t>
  </si>
  <si>
    <t>09/01 0941 43098-6 PETRINA RODRIG</t>
  </si>
  <si>
    <t>09/01 0941 43113-3 ALAIDE RODRIGU</t>
  </si>
  <si>
    <t>104 0804 002390402000175 COMUNIDADE DA</t>
  </si>
  <si>
    <t>341 4448 72383747149 JOSE CARLOS DOS S</t>
  </si>
  <si>
    <t>10/01 0941 44883-4 COMUNIDADE DA</t>
  </si>
  <si>
    <t>10/01 1239 5854-8 C S FACE JESUS</t>
  </si>
  <si>
    <t>FGTS ARRECADACAO GRF</t>
  </si>
  <si>
    <t>Depósitos Associados</t>
  </si>
  <si>
    <t>172574740001-16 FUNDO MUNICIPAL DE ASS</t>
  </si>
  <si>
    <t>15/01 1239 5854-8 C S FACE JESUS</t>
  </si>
  <si>
    <t>GPS- Ident.: 2390402000175 - 12/2018</t>
  </si>
  <si>
    <t>RFB- DARF PRETO CALCULADO</t>
  </si>
  <si>
    <t>21/01 2727 95068-8 LUISA VILLELA</t>
  </si>
  <si>
    <t>21/01 5896 5072-5 REGINALDO ALVE</t>
  </si>
  <si>
    <t>21/01 5896 5219-1 PANIFICADORA E</t>
  </si>
  <si>
    <t>GODOI VALENTE ASSESSORIA DE COBRANCA E</t>
  </si>
  <si>
    <t>BRASIL TELECOM (DF)</t>
  </si>
  <si>
    <t>29/01 0941 44883-4 COMUNIDADE DA</t>
  </si>
  <si>
    <t>31/01 1239 5854-8 C S FACE JESUS</t>
  </si>
  <si>
    <t>GPS- Ident.: 8887279400187 - 01/2019</t>
  </si>
  <si>
    <t>Total</t>
  </si>
  <si>
    <t>Transferências</t>
  </si>
  <si>
    <t>Movimentação entre CC</t>
  </si>
  <si>
    <t xml:space="preserve">Controle de Banco do Brasil AG 0941-5 CC 44883-4  </t>
  </si>
  <si>
    <t>000 Saldo Anterior</t>
  </si>
  <si>
    <t>Doação Associados</t>
  </si>
  <si>
    <t>Tarifa referente a 03/01/2019</t>
  </si>
  <si>
    <t>09/01 0941 28443-2 C S FACE JESUS</t>
  </si>
  <si>
    <t>10/01 0941 28443-2 C S FACE JESUS</t>
  </si>
  <si>
    <t>29/01 0941 28443-2 C S FACE JESUS</t>
  </si>
  <si>
    <t xml:space="preserve">Controle de Banco do Brasil AG 1239-4 CC 5854-8 </t>
  </si>
  <si>
    <t>Tarifa referente a 02/01/2019</t>
  </si>
  <si>
    <t>Resgate Fundo</t>
  </si>
  <si>
    <t>15/01 0941 28443-2 C S FACE JESUS</t>
  </si>
  <si>
    <t>31/01 0941 28443-2 C S FACE JESUS</t>
  </si>
  <si>
    <t xml:space="preserve">Controle de CEF AG 0804 CC 1833-9  </t>
  </si>
  <si>
    <t>QUEILA VIEIRA ALVES MORAES</t>
  </si>
  <si>
    <t>CRED TED</t>
  </si>
  <si>
    <t>JANILMA DE CARVALHO CASTRO</t>
  </si>
  <si>
    <t>ELEN BARROS AVELLAR</t>
  </si>
  <si>
    <t>HENRIQUE CARDOSO DOS SANTOS</t>
  </si>
  <si>
    <t>JAIRO LIMA SOUZA</t>
  </si>
  <si>
    <t>NAJILA DE SOUSA LIRA</t>
  </si>
  <si>
    <t>VALERIA PEREIRA RICARTE</t>
  </si>
  <si>
    <t>MARILENE DE CARVALHO</t>
  </si>
  <si>
    <t>MARIA PIEDADE VIEIRA SENA</t>
  </si>
  <si>
    <t>LUCELITA DE OLIVEIRA DE MATOS</t>
  </si>
  <si>
    <t>CRED TEV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</si>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</sst>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R_$_ _-;\-* #,##0.00\ _R_$_ _-;_-* &quot;-&quot;??\ _R_$_ 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F3F3F"/>
      <name val="Arial"/>
      <family val="2"/>
    </font>
    <font>
      <sz val="10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43" fontId="4" fillId="0" borderId="0" xfId="1" applyFont="1" applyBorder="1"/>
    <xf numFmtId="43" fontId="4" fillId="0" borderId="2" xfId="1" applyFont="1" applyBorder="1"/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" fontId="5" fillId="0" borderId="6" xfId="2" applyNumberFormat="1" applyFont="1" applyBorder="1" applyAlignment="1">
      <alignment vertical="center"/>
    </xf>
    <xf numFmtId="39" fontId="5" fillId="0" borderId="6" xfId="2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43" fontId="1" fillId="0" borderId="11" xfId="1" applyFont="1" applyBorder="1" applyAlignment="1">
      <alignment horizontal="center"/>
    </xf>
    <xf numFmtId="43" fontId="1" fillId="0" borderId="12" xfId="1" applyFont="1" applyBorder="1" applyAlignment="1">
      <alignment horizontal="center"/>
    </xf>
    <xf numFmtId="43" fontId="0" fillId="0" borderId="0" xfId="0" applyNumberFormat="1"/>
    <xf numFmtId="14" fontId="7" fillId="2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/>
    <xf numFmtId="43" fontId="6" fillId="0" borderId="0" xfId="1" applyFont="1" applyBorder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6" fillId="0" borderId="4" xfId="1" applyFont="1" applyBorder="1" applyAlignment="1">
      <alignment horizontal="left" vertical="center"/>
    </xf>
    <xf numFmtId="43" fontId="6" fillId="0" borderId="5" xfId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3" fontId="1" fillId="0" borderId="11" xfId="1" applyFont="1" applyBorder="1" applyAlignment="1">
      <alignment horizontal="center" vertical="center"/>
    </xf>
    <xf numFmtId="43" fontId="1" fillId="0" borderId="12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3" fontId="6" fillId="0" borderId="0" xfId="1" applyFont="1" applyBorder="1" applyAlignment="1">
      <alignment horizontal="left" vertical="center"/>
    </xf>
    <xf numFmtId="43" fontId="6" fillId="0" borderId="2" xfId="1" applyFont="1" applyBorder="1" applyAlignment="1">
      <alignment horizontal="left" vertical="center"/>
    </xf>
    <xf numFmtId="14" fontId="8" fillId="2" borderId="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3" fontId="6" fillId="0" borderId="14" xfId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tabSelected="1" workbookViewId="0">
      <selection sqref="A1:E1"/>
    </sheetView>
  </sheetViews>
  <sheetFormatPr defaultRowHeight="13.2" x14ac:dyDescent="0.25"/>
  <cols>
    <col min="1" max="1" width="15.21875" customWidth="1"/>
    <col min="2" max="2" width="45.44140625" customWidth="1"/>
    <col min="3" max="5" width="18.44140625" customWidth="1"/>
  </cols>
  <sheetData>
    <row r="1" spans="1:5" s="1" customFormat="1" ht="19.8" customHeight="1" x14ac:dyDescent="0.25">
      <c r="A1" s="45" t="s">
        <v>0</v>
      </c>
      <c r="B1" s="46"/>
      <c r="C1" s="46"/>
      <c r="D1" s="46"/>
      <c r="E1" s="47"/>
    </row>
    <row r="2" spans="1:5" s="1" customFormat="1" ht="19.8" customHeight="1" x14ac:dyDescent="0.25">
      <c r="A2" s="48" t="s">
        <v>1</v>
      </c>
      <c r="B2" s="49"/>
      <c r="C2" s="49"/>
      <c r="D2" s="49"/>
      <c r="E2" s="50"/>
    </row>
    <row r="3" spans="1:5" s="1" customFormat="1" ht="19.8" customHeight="1" thickBot="1" x14ac:dyDescent="0.3">
      <c r="A3" s="51" t="s">
        <v>2</v>
      </c>
      <c r="B3" s="52"/>
      <c r="C3" s="52"/>
      <c r="D3" s="52"/>
      <c r="E3" s="53"/>
    </row>
    <row r="5" spans="1:5" ht="13.8" x14ac:dyDescent="0.25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</row>
    <row r="6" spans="1:5" ht="13.8" x14ac:dyDescent="0.3">
      <c r="A6" s="4">
        <v>43830</v>
      </c>
      <c r="B6" s="5" t="s">
        <v>8</v>
      </c>
      <c r="C6" s="6">
        <v>0</v>
      </c>
      <c r="D6" s="6"/>
      <c r="E6" s="7">
        <v>944.76</v>
      </c>
    </row>
    <row r="7" spans="1:5" ht="13.8" x14ac:dyDescent="0.3">
      <c r="A7" s="4">
        <v>43466</v>
      </c>
      <c r="B7" s="5" t="s">
        <v>9</v>
      </c>
      <c r="C7" s="6"/>
      <c r="D7" s="6">
        <v>16.899999999999999</v>
      </c>
      <c r="E7" s="7">
        <f>E6+C7-D7</f>
        <v>927.86</v>
      </c>
    </row>
    <row r="8" spans="1:5" ht="13.8" x14ac:dyDescent="0.3">
      <c r="A8" s="4">
        <v>43467</v>
      </c>
      <c r="B8" s="5" t="s">
        <v>9</v>
      </c>
      <c r="C8" s="6"/>
      <c r="D8" s="6">
        <v>143.5</v>
      </c>
      <c r="E8" s="7">
        <f t="shared" ref="E8:E71" si="0">E7+C8-D8</f>
        <v>784.36</v>
      </c>
    </row>
    <row r="9" spans="1:5" ht="13.8" x14ac:dyDescent="0.3">
      <c r="A9" s="4">
        <v>43467</v>
      </c>
      <c r="B9" s="5" t="s">
        <v>10</v>
      </c>
      <c r="C9" s="6"/>
      <c r="D9" s="6">
        <v>50</v>
      </c>
      <c r="E9" s="7">
        <f t="shared" si="0"/>
        <v>734.36</v>
      </c>
    </row>
    <row r="10" spans="1:5" ht="13.8" x14ac:dyDescent="0.3">
      <c r="A10" s="4">
        <v>43467</v>
      </c>
      <c r="B10" s="5" t="s">
        <v>11</v>
      </c>
      <c r="C10" s="6">
        <v>539</v>
      </c>
      <c r="D10" s="6"/>
      <c r="E10" s="7">
        <f t="shared" si="0"/>
        <v>1273.3600000000001</v>
      </c>
    </row>
    <row r="11" spans="1:5" ht="13.8" x14ac:dyDescent="0.3">
      <c r="A11" s="4">
        <v>43467</v>
      </c>
      <c r="B11" s="5" t="s">
        <v>12</v>
      </c>
      <c r="C11" s="6">
        <v>300</v>
      </c>
      <c r="D11" s="6"/>
      <c r="E11" s="7">
        <f t="shared" si="0"/>
        <v>1573.3600000000001</v>
      </c>
    </row>
    <row r="12" spans="1:5" ht="13.8" x14ac:dyDescent="0.3">
      <c r="A12" s="4">
        <v>43468</v>
      </c>
      <c r="B12" s="5" t="s">
        <v>13</v>
      </c>
      <c r="C12" s="6"/>
      <c r="D12" s="6">
        <v>39.6</v>
      </c>
      <c r="E12" s="7">
        <f t="shared" si="0"/>
        <v>1533.7600000000002</v>
      </c>
    </row>
    <row r="13" spans="1:5" ht="13.8" x14ac:dyDescent="0.3">
      <c r="A13" s="4">
        <v>43468</v>
      </c>
      <c r="B13" s="5" t="s">
        <v>14</v>
      </c>
      <c r="C13" s="6"/>
      <c r="D13" s="6">
        <v>300</v>
      </c>
      <c r="E13" s="7">
        <f t="shared" si="0"/>
        <v>1233.7600000000002</v>
      </c>
    </row>
    <row r="14" spans="1:5" ht="13.8" x14ac:dyDescent="0.3">
      <c r="A14" s="4">
        <v>43469</v>
      </c>
      <c r="B14" s="5" t="s">
        <v>15</v>
      </c>
      <c r="C14" s="6"/>
      <c r="D14" s="6">
        <v>80</v>
      </c>
      <c r="E14" s="7">
        <f t="shared" si="0"/>
        <v>1153.7600000000002</v>
      </c>
    </row>
    <row r="15" spans="1:5" ht="13.8" x14ac:dyDescent="0.3">
      <c r="A15" s="4">
        <v>43469</v>
      </c>
      <c r="B15" s="5" t="s">
        <v>16</v>
      </c>
      <c r="C15" s="6"/>
      <c r="D15" s="6">
        <v>6.5</v>
      </c>
      <c r="E15" s="7">
        <f t="shared" si="0"/>
        <v>1147.2600000000002</v>
      </c>
    </row>
    <row r="16" spans="1:5" ht="13.8" x14ac:dyDescent="0.3">
      <c r="A16" s="4">
        <v>43469</v>
      </c>
      <c r="B16" s="5" t="s">
        <v>17</v>
      </c>
      <c r="C16" s="6"/>
      <c r="D16" s="6">
        <v>14.45</v>
      </c>
      <c r="E16" s="7">
        <f t="shared" si="0"/>
        <v>1132.8100000000002</v>
      </c>
    </row>
    <row r="17" spans="1:5" ht="13.8" x14ac:dyDescent="0.3">
      <c r="A17" s="4">
        <v>43469</v>
      </c>
      <c r="B17" s="5" t="s">
        <v>18</v>
      </c>
      <c r="C17" s="6"/>
      <c r="D17" s="6">
        <v>100</v>
      </c>
      <c r="E17" s="7">
        <f t="shared" si="0"/>
        <v>1032.8100000000002</v>
      </c>
    </row>
    <row r="18" spans="1:5" ht="13.8" x14ac:dyDescent="0.3">
      <c r="A18" s="4">
        <v>43470</v>
      </c>
      <c r="B18" s="5" t="s">
        <v>11</v>
      </c>
      <c r="C18" s="6">
        <v>255</v>
      </c>
      <c r="D18" s="6"/>
      <c r="E18" s="7">
        <f t="shared" si="0"/>
        <v>1287.8100000000002</v>
      </c>
    </row>
    <row r="19" spans="1:5" ht="13.8" x14ac:dyDescent="0.3">
      <c r="A19" s="4">
        <v>43470</v>
      </c>
      <c r="B19" s="5" t="s">
        <v>17</v>
      </c>
      <c r="C19" s="6"/>
      <c r="D19" s="6">
        <v>16.27</v>
      </c>
      <c r="E19" s="7">
        <f t="shared" si="0"/>
        <v>1271.5400000000002</v>
      </c>
    </row>
    <row r="20" spans="1:5" ht="13.8" x14ac:dyDescent="0.3">
      <c r="A20" s="4">
        <v>43470</v>
      </c>
      <c r="B20" s="5" t="s">
        <v>19</v>
      </c>
      <c r="C20" s="6"/>
      <c r="D20" s="6">
        <v>50</v>
      </c>
      <c r="E20" s="7">
        <f t="shared" si="0"/>
        <v>1221.5400000000002</v>
      </c>
    </row>
    <row r="21" spans="1:5" ht="13.8" x14ac:dyDescent="0.3">
      <c r="A21" s="4">
        <v>43470</v>
      </c>
      <c r="B21" s="5" t="s">
        <v>20</v>
      </c>
      <c r="C21" s="6">
        <v>50</v>
      </c>
      <c r="D21" s="6"/>
      <c r="E21" s="7">
        <f t="shared" si="0"/>
        <v>1271.5400000000002</v>
      </c>
    </row>
    <row r="22" spans="1:5" ht="13.8" x14ac:dyDescent="0.3">
      <c r="A22" s="4">
        <v>43471</v>
      </c>
      <c r="B22" s="5" t="s">
        <v>11</v>
      </c>
      <c r="C22" s="6">
        <v>559</v>
      </c>
      <c r="D22" s="6"/>
      <c r="E22" s="7">
        <f t="shared" si="0"/>
        <v>1830.5400000000002</v>
      </c>
    </row>
    <row r="23" spans="1:5" ht="13.8" x14ac:dyDescent="0.3">
      <c r="A23" s="4">
        <v>43472</v>
      </c>
      <c r="B23" s="5" t="s">
        <v>21</v>
      </c>
      <c r="C23" s="6"/>
      <c r="D23" s="6">
        <v>80</v>
      </c>
      <c r="E23" s="7">
        <f t="shared" si="0"/>
        <v>1750.5400000000002</v>
      </c>
    </row>
    <row r="24" spans="1:5" ht="13.8" x14ac:dyDescent="0.3">
      <c r="A24" s="4">
        <v>43472</v>
      </c>
      <c r="B24" s="5" t="s">
        <v>22</v>
      </c>
      <c r="C24" s="6"/>
      <c r="D24" s="6">
        <v>50</v>
      </c>
      <c r="E24" s="7">
        <f t="shared" si="0"/>
        <v>1700.5400000000002</v>
      </c>
    </row>
    <row r="25" spans="1:5" ht="13.8" x14ac:dyDescent="0.3">
      <c r="A25" s="4">
        <v>43472</v>
      </c>
      <c r="B25" s="5" t="s">
        <v>23</v>
      </c>
      <c r="C25" s="6"/>
      <c r="D25" s="6">
        <v>10</v>
      </c>
      <c r="E25" s="7">
        <f t="shared" si="0"/>
        <v>1690.5400000000002</v>
      </c>
    </row>
    <row r="26" spans="1:5" ht="13.8" x14ac:dyDescent="0.3">
      <c r="A26" s="4">
        <v>43474</v>
      </c>
      <c r="B26" s="5" t="s">
        <v>11</v>
      </c>
      <c r="C26" s="6">
        <v>378</v>
      </c>
      <c r="D26" s="6"/>
      <c r="E26" s="7">
        <f t="shared" si="0"/>
        <v>2068.54</v>
      </c>
    </row>
    <row r="27" spans="1:5" ht="13.8" x14ac:dyDescent="0.3">
      <c r="A27" s="4">
        <v>43474</v>
      </c>
      <c r="B27" s="5" t="s">
        <v>24</v>
      </c>
      <c r="C27" s="6"/>
      <c r="D27" s="6">
        <v>22.98</v>
      </c>
      <c r="E27" s="7">
        <f t="shared" si="0"/>
        <v>2045.56</v>
      </c>
    </row>
    <row r="28" spans="1:5" ht="13.8" x14ac:dyDescent="0.3">
      <c r="A28" s="4">
        <v>43474</v>
      </c>
      <c r="B28" s="5" t="s">
        <v>25</v>
      </c>
      <c r="C28" s="6"/>
      <c r="D28" s="6">
        <v>7.72</v>
      </c>
      <c r="E28" s="7">
        <f t="shared" si="0"/>
        <v>2037.84</v>
      </c>
    </row>
    <row r="29" spans="1:5" ht="13.8" x14ac:dyDescent="0.3">
      <c r="A29" s="4">
        <v>43475</v>
      </c>
      <c r="B29" s="5" t="s">
        <v>10</v>
      </c>
      <c r="C29" s="6"/>
      <c r="D29" s="6">
        <v>50</v>
      </c>
      <c r="E29" s="7">
        <f t="shared" si="0"/>
        <v>1987.84</v>
      </c>
    </row>
    <row r="30" spans="1:5" ht="13.8" x14ac:dyDescent="0.3">
      <c r="A30" s="4">
        <v>43475</v>
      </c>
      <c r="B30" s="5" t="s">
        <v>26</v>
      </c>
      <c r="C30" s="6"/>
      <c r="D30" s="6">
        <v>120</v>
      </c>
      <c r="E30" s="7">
        <f t="shared" si="0"/>
        <v>1867.84</v>
      </c>
    </row>
    <row r="31" spans="1:5" ht="13.8" x14ac:dyDescent="0.3">
      <c r="A31" s="4">
        <v>43475</v>
      </c>
      <c r="B31" s="5" t="s">
        <v>16</v>
      </c>
      <c r="C31" s="6"/>
      <c r="D31" s="6">
        <v>16</v>
      </c>
      <c r="E31" s="7">
        <f t="shared" si="0"/>
        <v>1851.84</v>
      </c>
    </row>
    <row r="32" spans="1:5" ht="13.8" x14ac:dyDescent="0.3">
      <c r="A32" s="4">
        <v>43476</v>
      </c>
      <c r="B32" s="5" t="s">
        <v>27</v>
      </c>
      <c r="C32" s="6"/>
      <c r="D32" s="6">
        <v>4.49</v>
      </c>
      <c r="E32" s="7">
        <f t="shared" si="0"/>
        <v>1847.35</v>
      </c>
    </row>
    <row r="33" spans="1:5" ht="13.8" x14ac:dyDescent="0.3">
      <c r="A33" s="4">
        <v>43476</v>
      </c>
      <c r="B33" s="5" t="s">
        <v>27</v>
      </c>
      <c r="C33" s="6"/>
      <c r="D33" s="6">
        <v>3.49</v>
      </c>
      <c r="E33" s="7">
        <f t="shared" si="0"/>
        <v>1843.86</v>
      </c>
    </row>
    <row r="34" spans="1:5" ht="13.8" x14ac:dyDescent="0.3">
      <c r="A34" s="4">
        <v>43476</v>
      </c>
      <c r="B34" s="5" t="s">
        <v>28</v>
      </c>
      <c r="C34" s="6"/>
      <c r="D34" s="6">
        <v>310</v>
      </c>
      <c r="E34" s="7">
        <f t="shared" si="0"/>
        <v>1533.86</v>
      </c>
    </row>
    <row r="35" spans="1:5" ht="13.8" x14ac:dyDescent="0.3">
      <c r="A35" s="4">
        <v>43477</v>
      </c>
      <c r="B35" s="5" t="s">
        <v>29</v>
      </c>
      <c r="C35" s="6"/>
      <c r="D35" s="6">
        <v>80</v>
      </c>
      <c r="E35" s="7">
        <f t="shared" si="0"/>
        <v>1453.86</v>
      </c>
    </row>
    <row r="36" spans="1:5" ht="13.8" x14ac:dyDescent="0.3">
      <c r="A36" s="4">
        <v>43477</v>
      </c>
      <c r="B36" s="5" t="s">
        <v>30</v>
      </c>
      <c r="C36" s="6"/>
      <c r="D36" s="6">
        <v>37.68</v>
      </c>
      <c r="E36" s="7">
        <f t="shared" si="0"/>
        <v>1416.1799999999998</v>
      </c>
    </row>
    <row r="37" spans="1:5" ht="13.8" x14ac:dyDescent="0.3">
      <c r="A37" s="4">
        <v>43477</v>
      </c>
      <c r="B37" s="5" t="s">
        <v>30</v>
      </c>
      <c r="C37" s="6"/>
      <c r="D37" s="6">
        <v>242.82</v>
      </c>
      <c r="E37" s="7">
        <f t="shared" si="0"/>
        <v>1173.3599999999999</v>
      </c>
    </row>
    <row r="38" spans="1:5" ht="13.8" x14ac:dyDescent="0.3">
      <c r="A38" s="4">
        <v>43477</v>
      </c>
      <c r="B38" s="5" t="s">
        <v>11</v>
      </c>
      <c r="C38" s="6">
        <v>412</v>
      </c>
      <c r="D38" s="6"/>
      <c r="E38" s="7">
        <f t="shared" si="0"/>
        <v>1585.36</v>
      </c>
    </row>
    <row r="39" spans="1:5" ht="13.8" x14ac:dyDescent="0.3">
      <c r="A39" s="4">
        <v>43479</v>
      </c>
      <c r="B39" s="5" t="s">
        <v>31</v>
      </c>
      <c r="C39" s="6"/>
      <c r="D39" s="6">
        <v>200</v>
      </c>
      <c r="E39" s="7">
        <f t="shared" si="0"/>
        <v>1385.36</v>
      </c>
    </row>
    <row r="40" spans="1:5" ht="13.8" x14ac:dyDescent="0.3">
      <c r="A40" s="4">
        <v>43479</v>
      </c>
      <c r="B40" s="5" t="s">
        <v>32</v>
      </c>
      <c r="C40" s="6"/>
      <c r="D40" s="6">
        <v>70</v>
      </c>
      <c r="E40" s="7">
        <f t="shared" si="0"/>
        <v>1315.36</v>
      </c>
    </row>
    <row r="41" spans="1:5" ht="13.8" x14ac:dyDescent="0.3">
      <c r="A41" s="4">
        <v>43479</v>
      </c>
      <c r="B41" s="5" t="s">
        <v>32</v>
      </c>
      <c r="C41" s="6"/>
      <c r="D41" s="6">
        <v>70</v>
      </c>
      <c r="E41" s="7">
        <f t="shared" si="0"/>
        <v>1245.3599999999999</v>
      </c>
    </row>
    <row r="42" spans="1:5" ht="13.8" x14ac:dyDescent="0.3">
      <c r="A42" s="4">
        <v>43479</v>
      </c>
      <c r="B42" s="5" t="s">
        <v>33</v>
      </c>
      <c r="C42" s="6"/>
      <c r="D42" s="6">
        <v>70</v>
      </c>
      <c r="E42" s="7">
        <f t="shared" si="0"/>
        <v>1175.3599999999999</v>
      </c>
    </row>
    <row r="43" spans="1:5" ht="13.8" x14ac:dyDescent="0.3">
      <c r="A43" s="4">
        <v>43479</v>
      </c>
      <c r="B43" s="5" t="s">
        <v>34</v>
      </c>
      <c r="C43" s="6"/>
      <c r="D43" s="6">
        <v>50</v>
      </c>
      <c r="E43" s="7">
        <f t="shared" si="0"/>
        <v>1125.3599999999999</v>
      </c>
    </row>
    <row r="44" spans="1:5" ht="13.8" x14ac:dyDescent="0.3">
      <c r="A44" s="4">
        <v>43480</v>
      </c>
      <c r="B44" s="5" t="s">
        <v>35</v>
      </c>
      <c r="C44" s="6"/>
      <c r="D44" s="6">
        <v>33</v>
      </c>
      <c r="E44" s="7">
        <f t="shared" si="0"/>
        <v>1092.3599999999999</v>
      </c>
    </row>
    <row r="45" spans="1:5" ht="13.8" x14ac:dyDescent="0.3">
      <c r="A45" s="4">
        <v>43480</v>
      </c>
      <c r="B45" s="5" t="s">
        <v>36</v>
      </c>
      <c r="C45" s="6"/>
      <c r="D45" s="6">
        <v>9.77</v>
      </c>
      <c r="E45" s="7">
        <f t="shared" si="0"/>
        <v>1082.5899999999999</v>
      </c>
    </row>
    <row r="46" spans="1:5" ht="13.8" x14ac:dyDescent="0.3">
      <c r="A46" s="4">
        <v>43480</v>
      </c>
      <c r="B46" s="5" t="s">
        <v>37</v>
      </c>
      <c r="C46" s="6"/>
      <c r="D46" s="6">
        <v>40</v>
      </c>
      <c r="E46" s="7">
        <f t="shared" si="0"/>
        <v>1042.5899999999999</v>
      </c>
    </row>
    <row r="47" spans="1:5" ht="13.8" x14ac:dyDescent="0.3">
      <c r="A47" s="4">
        <v>43480</v>
      </c>
      <c r="B47" s="5" t="s">
        <v>38</v>
      </c>
      <c r="C47" s="6"/>
      <c r="D47" s="6">
        <v>81.569999999999993</v>
      </c>
      <c r="E47" s="7">
        <f t="shared" si="0"/>
        <v>961.02</v>
      </c>
    </row>
    <row r="48" spans="1:5" ht="13.8" x14ac:dyDescent="0.3">
      <c r="A48" s="4">
        <v>43480</v>
      </c>
      <c r="B48" s="5" t="s">
        <v>39</v>
      </c>
      <c r="C48" s="6"/>
      <c r="D48" s="6">
        <v>249.6</v>
      </c>
      <c r="E48" s="7">
        <f t="shared" si="0"/>
        <v>711.42</v>
      </c>
    </row>
    <row r="49" spans="1:5" ht="13.8" x14ac:dyDescent="0.3">
      <c r="A49" s="4">
        <v>43481</v>
      </c>
      <c r="B49" s="5" t="s">
        <v>40</v>
      </c>
      <c r="C49" s="6"/>
      <c r="D49" s="6">
        <v>11</v>
      </c>
      <c r="E49" s="7">
        <f t="shared" si="0"/>
        <v>700.42</v>
      </c>
    </row>
    <row r="50" spans="1:5" ht="13.8" x14ac:dyDescent="0.3">
      <c r="A50" s="4">
        <v>43481</v>
      </c>
      <c r="B50" s="5" t="s">
        <v>40</v>
      </c>
      <c r="C50" s="6"/>
      <c r="D50" s="6">
        <v>11</v>
      </c>
      <c r="E50" s="7">
        <f t="shared" si="0"/>
        <v>689.42</v>
      </c>
    </row>
    <row r="51" spans="1:5" ht="13.8" x14ac:dyDescent="0.3">
      <c r="A51" s="4">
        <v>43481</v>
      </c>
      <c r="B51" s="5" t="s">
        <v>40</v>
      </c>
      <c r="C51" s="6"/>
      <c r="D51" s="6">
        <v>11</v>
      </c>
      <c r="E51" s="7">
        <f t="shared" si="0"/>
        <v>678.42</v>
      </c>
    </row>
    <row r="52" spans="1:5" ht="13.8" x14ac:dyDescent="0.3">
      <c r="A52" s="4">
        <v>43481</v>
      </c>
      <c r="B52" s="5" t="s">
        <v>41</v>
      </c>
      <c r="C52" s="6"/>
      <c r="D52" s="6">
        <v>27</v>
      </c>
      <c r="E52" s="7">
        <f t="shared" si="0"/>
        <v>651.41999999999996</v>
      </c>
    </row>
    <row r="53" spans="1:5" ht="13.8" x14ac:dyDescent="0.3">
      <c r="A53" s="4">
        <v>43481</v>
      </c>
      <c r="B53" s="5" t="s">
        <v>10</v>
      </c>
      <c r="C53" s="6"/>
      <c r="D53" s="6">
        <v>40</v>
      </c>
      <c r="E53" s="7">
        <f t="shared" si="0"/>
        <v>611.41999999999996</v>
      </c>
    </row>
    <row r="54" spans="1:5" ht="13.8" x14ac:dyDescent="0.3">
      <c r="A54" s="4">
        <v>43482</v>
      </c>
      <c r="B54" s="5" t="s">
        <v>42</v>
      </c>
      <c r="C54" s="6"/>
      <c r="D54" s="6">
        <v>50</v>
      </c>
      <c r="E54" s="7">
        <f t="shared" si="0"/>
        <v>561.41999999999996</v>
      </c>
    </row>
    <row r="55" spans="1:5" ht="13.8" x14ac:dyDescent="0.3">
      <c r="A55" s="4">
        <v>43482</v>
      </c>
      <c r="B55" s="5" t="s">
        <v>43</v>
      </c>
      <c r="C55" s="6"/>
      <c r="D55" s="6">
        <v>30</v>
      </c>
      <c r="E55" s="7">
        <f t="shared" si="0"/>
        <v>531.41999999999996</v>
      </c>
    </row>
    <row r="56" spans="1:5" ht="13.8" x14ac:dyDescent="0.3">
      <c r="A56" s="4">
        <v>43483</v>
      </c>
      <c r="B56" s="5" t="s">
        <v>44</v>
      </c>
      <c r="C56" s="6"/>
      <c r="D56" s="6">
        <v>12</v>
      </c>
      <c r="E56" s="7">
        <f t="shared" si="0"/>
        <v>519.41999999999996</v>
      </c>
    </row>
    <row r="57" spans="1:5" ht="13.8" x14ac:dyDescent="0.3">
      <c r="A57" s="4">
        <v>43483</v>
      </c>
      <c r="B57" s="5" t="s">
        <v>45</v>
      </c>
      <c r="C57" s="6"/>
      <c r="D57" s="6">
        <v>50</v>
      </c>
      <c r="E57" s="7">
        <f t="shared" si="0"/>
        <v>469.41999999999996</v>
      </c>
    </row>
    <row r="58" spans="1:5" ht="13.8" x14ac:dyDescent="0.3">
      <c r="A58" s="4">
        <v>18</v>
      </c>
      <c r="B58" s="5" t="s">
        <v>46</v>
      </c>
      <c r="C58" s="6"/>
      <c r="D58" s="6">
        <v>36</v>
      </c>
      <c r="E58" s="7">
        <f t="shared" si="0"/>
        <v>433.41999999999996</v>
      </c>
    </row>
    <row r="59" spans="1:5" ht="13.8" x14ac:dyDescent="0.3">
      <c r="A59" s="4">
        <v>43483</v>
      </c>
      <c r="B59" s="5" t="s">
        <v>46</v>
      </c>
      <c r="C59" s="6"/>
      <c r="D59" s="6">
        <v>12</v>
      </c>
      <c r="E59" s="7">
        <f t="shared" si="0"/>
        <v>421.41999999999996</v>
      </c>
    </row>
    <row r="60" spans="1:5" ht="13.8" x14ac:dyDescent="0.3">
      <c r="A60" s="4">
        <v>43484</v>
      </c>
      <c r="B60" s="5" t="s">
        <v>11</v>
      </c>
      <c r="C60" s="6">
        <v>260</v>
      </c>
      <c r="D60" s="6"/>
      <c r="E60" s="7">
        <f t="shared" si="0"/>
        <v>681.42</v>
      </c>
    </row>
    <row r="61" spans="1:5" ht="13.8" x14ac:dyDescent="0.3">
      <c r="A61" s="4">
        <v>43484</v>
      </c>
      <c r="B61" s="5" t="s">
        <v>47</v>
      </c>
      <c r="C61" s="6"/>
      <c r="D61" s="6">
        <v>30</v>
      </c>
      <c r="E61" s="7">
        <f t="shared" si="0"/>
        <v>651.41999999999996</v>
      </c>
    </row>
    <row r="62" spans="1:5" ht="13.8" x14ac:dyDescent="0.3">
      <c r="A62" s="4">
        <v>43484</v>
      </c>
      <c r="B62" s="5" t="s">
        <v>48</v>
      </c>
      <c r="C62" s="6"/>
      <c r="D62" s="6">
        <v>22.45</v>
      </c>
      <c r="E62" s="7">
        <f t="shared" si="0"/>
        <v>628.96999999999991</v>
      </c>
    </row>
    <row r="63" spans="1:5" ht="13.8" x14ac:dyDescent="0.3">
      <c r="A63" s="4">
        <v>43484</v>
      </c>
      <c r="B63" s="5" t="s">
        <v>49</v>
      </c>
      <c r="C63" s="6"/>
      <c r="D63" s="6">
        <v>18.14</v>
      </c>
      <c r="E63" s="7">
        <f t="shared" si="0"/>
        <v>610.82999999999993</v>
      </c>
    </row>
    <row r="64" spans="1:5" ht="13.8" x14ac:dyDescent="0.3">
      <c r="A64" s="4">
        <v>43484</v>
      </c>
      <c r="B64" s="5" t="s">
        <v>50</v>
      </c>
      <c r="C64" s="6"/>
      <c r="D64" s="6">
        <v>17</v>
      </c>
      <c r="E64" s="7">
        <f t="shared" si="0"/>
        <v>593.82999999999993</v>
      </c>
    </row>
    <row r="65" spans="1:5" ht="13.8" x14ac:dyDescent="0.3">
      <c r="A65" s="4">
        <v>43484</v>
      </c>
      <c r="B65" s="5" t="s">
        <v>51</v>
      </c>
      <c r="C65" s="6"/>
      <c r="D65" s="6">
        <v>60.39</v>
      </c>
      <c r="E65" s="7">
        <f t="shared" si="0"/>
        <v>533.43999999999994</v>
      </c>
    </row>
    <row r="66" spans="1:5" ht="13.8" x14ac:dyDescent="0.3">
      <c r="A66" s="4">
        <v>43485</v>
      </c>
      <c r="B66" s="5" t="s">
        <v>52</v>
      </c>
      <c r="C66" s="6"/>
      <c r="D66" s="6">
        <v>20</v>
      </c>
      <c r="E66" s="7">
        <f t="shared" si="0"/>
        <v>513.43999999999994</v>
      </c>
    </row>
    <row r="67" spans="1:5" ht="13.8" x14ac:dyDescent="0.3">
      <c r="A67" s="4">
        <v>43486</v>
      </c>
      <c r="B67" s="5" t="s">
        <v>33</v>
      </c>
      <c r="C67" s="6"/>
      <c r="D67" s="6">
        <v>70</v>
      </c>
      <c r="E67" s="7">
        <f t="shared" si="0"/>
        <v>443.43999999999994</v>
      </c>
    </row>
    <row r="68" spans="1:5" ht="13.8" x14ac:dyDescent="0.3">
      <c r="A68" s="4">
        <v>43486</v>
      </c>
      <c r="B68" s="5" t="s">
        <v>52</v>
      </c>
      <c r="C68" s="6"/>
      <c r="D68" s="6">
        <v>50</v>
      </c>
      <c r="E68" s="7">
        <f t="shared" si="0"/>
        <v>393.43999999999994</v>
      </c>
    </row>
    <row r="69" spans="1:5" ht="13.8" x14ac:dyDescent="0.3">
      <c r="A69" s="4">
        <v>43488</v>
      </c>
      <c r="B69" s="5" t="s">
        <v>51</v>
      </c>
      <c r="C69" s="6"/>
      <c r="D69" s="6">
        <v>12</v>
      </c>
      <c r="E69" s="7">
        <f t="shared" si="0"/>
        <v>381.43999999999994</v>
      </c>
    </row>
    <row r="70" spans="1:5" ht="13.8" x14ac:dyDescent="0.3">
      <c r="A70" s="4">
        <v>43488</v>
      </c>
      <c r="B70" s="5" t="s">
        <v>53</v>
      </c>
      <c r="C70" s="6"/>
      <c r="D70" s="6">
        <v>5</v>
      </c>
      <c r="E70" s="7">
        <f t="shared" si="0"/>
        <v>376.43999999999994</v>
      </c>
    </row>
    <row r="71" spans="1:5" ht="13.8" x14ac:dyDescent="0.3">
      <c r="A71" s="4">
        <v>43488</v>
      </c>
      <c r="B71" s="5" t="s">
        <v>54</v>
      </c>
      <c r="C71" s="6"/>
      <c r="D71" s="6">
        <v>20</v>
      </c>
      <c r="E71" s="7">
        <f t="shared" si="0"/>
        <v>356.43999999999994</v>
      </c>
    </row>
    <row r="72" spans="1:5" ht="13.8" x14ac:dyDescent="0.3">
      <c r="A72" s="4">
        <v>23</v>
      </c>
      <c r="B72" s="5" t="s">
        <v>52</v>
      </c>
      <c r="C72" s="6"/>
      <c r="D72" s="6">
        <v>50</v>
      </c>
      <c r="E72" s="7">
        <f t="shared" ref="E72:E93" si="1">E71+C72-D72</f>
        <v>306.43999999999994</v>
      </c>
    </row>
    <row r="73" spans="1:5" ht="13.8" x14ac:dyDescent="0.3">
      <c r="A73" s="4">
        <v>43489</v>
      </c>
      <c r="B73" s="5" t="s">
        <v>55</v>
      </c>
      <c r="C73" s="6">
        <v>1000</v>
      </c>
      <c r="D73" s="6"/>
      <c r="E73" s="7">
        <f t="shared" si="1"/>
        <v>1306.44</v>
      </c>
    </row>
    <row r="74" spans="1:5" ht="13.8" x14ac:dyDescent="0.3">
      <c r="A74" s="4">
        <v>43489</v>
      </c>
      <c r="B74" s="5" t="s">
        <v>56</v>
      </c>
      <c r="C74" s="6"/>
      <c r="D74" s="6">
        <v>20.66</v>
      </c>
      <c r="E74" s="7">
        <f t="shared" si="1"/>
        <v>1285.78</v>
      </c>
    </row>
    <row r="75" spans="1:5" ht="13.8" x14ac:dyDescent="0.3">
      <c r="A75" s="4">
        <v>43489</v>
      </c>
      <c r="B75" s="5" t="s">
        <v>56</v>
      </c>
      <c r="C75" s="6"/>
      <c r="D75" s="6">
        <v>20.86</v>
      </c>
      <c r="E75" s="7">
        <f t="shared" si="1"/>
        <v>1264.92</v>
      </c>
    </row>
    <row r="76" spans="1:5" ht="13.8" x14ac:dyDescent="0.3">
      <c r="A76" s="4">
        <v>43489</v>
      </c>
      <c r="B76" s="5" t="s">
        <v>56</v>
      </c>
      <c r="C76" s="6"/>
      <c r="D76" s="6">
        <v>59.9</v>
      </c>
      <c r="E76" s="7">
        <f t="shared" si="1"/>
        <v>1205.02</v>
      </c>
    </row>
    <row r="77" spans="1:5" ht="13.8" x14ac:dyDescent="0.3">
      <c r="A77" s="4">
        <v>43489</v>
      </c>
      <c r="B77" s="5" t="s">
        <v>57</v>
      </c>
      <c r="C77" s="6"/>
      <c r="D77" s="6">
        <v>50</v>
      </c>
      <c r="E77" s="7">
        <f t="shared" si="1"/>
        <v>1155.02</v>
      </c>
    </row>
    <row r="78" spans="1:5" ht="13.8" x14ac:dyDescent="0.3">
      <c r="A78" s="4">
        <v>43490</v>
      </c>
      <c r="B78" s="5" t="s">
        <v>58</v>
      </c>
      <c r="C78" s="6"/>
      <c r="D78" s="6">
        <v>30</v>
      </c>
      <c r="E78" s="7">
        <f t="shared" si="1"/>
        <v>1125.02</v>
      </c>
    </row>
    <row r="79" spans="1:5" ht="13.8" x14ac:dyDescent="0.3">
      <c r="A79" s="4">
        <v>43490</v>
      </c>
      <c r="B79" s="5" t="s">
        <v>59</v>
      </c>
      <c r="C79" s="6"/>
      <c r="D79" s="6">
        <v>50</v>
      </c>
      <c r="E79" s="7">
        <f t="shared" si="1"/>
        <v>1075.02</v>
      </c>
    </row>
    <row r="80" spans="1:5" ht="13.8" x14ac:dyDescent="0.3">
      <c r="A80" s="4">
        <v>43490</v>
      </c>
      <c r="B80" s="5" t="s">
        <v>60</v>
      </c>
      <c r="C80" s="6"/>
      <c r="D80" s="6">
        <v>108.01</v>
      </c>
      <c r="E80" s="7">
        <f t="shared" si="1"/>
        <v>967.01</v>
      </c>
    </row>
    <row r="81" spans="1:5" ht="13.8" x14ac:dyDescent="0.3">
      <c r="A81" s="4">
        <v>43491</v>
      </c>
      <c r="B81" s="5" t="s">
        <v>11</v>
      </c>
      <c r="C81" s="6">
        <v>886</v>
      </c>
      <c r="D81" s="6"/>
      <c r="E81" s="7">
        <f t="shared" si="1"/>
        <v>1853.01</v>
      </c>
    </row>
    <row r="82" spans="1:5" ht="13.8" x14ac:dyDescent="0.3">
      <c r="A82" s="4">
        <v>43491</v>
      </c>
      <c r="B82" s="5" t="s">
        <v>16</v>
      </c>
      <c r="C82" s="6"/>
      <c r="D82" s="6">
        <v>18</v>
      </c>
      <c r="E82" s="7">
        <f t="shared" si="1"/>
        <v>1835.01</v>
      </c>
    </row>
    <row r="83" spans="1:5" ht="13.8" x14ac:dyDescent="0.3">
      <c r="A83" s="4">
        <v>43491</v>
      </c>
      <c r="B83" s="5" t="s">
        <v>61</v>
      </c>
      <c r="C83" s="6"/>
      <c r="D83" s="6">
        <v>27.9</v>
      </c>
      <c r="E83" s="7">
        <f t="shared" si="1"/>
        <v>1807.11</v>
      </c>
    </row>
    <row r="84" spans="1:5" ht="13.8" x14ac:dyDescent="0.3">
      <c r="A84" s="4">
        <v>43493</v>
      </c>
      <c r="B84" s="5" t="s">
        <v>62</v>
      </c>
      <c r="C84" s="6"/>
      <c r="D84" s="6">
        <v>6.16</v>
      </c>
      <c r="E84" s="7">
        <f t="shared" si="1"/>
        <v>1800.9499999999998</v>
      </c>
    </row>
    <row r="85" spans="1:5" ht="13.8" x14ac:dyDescent="0.3">
      <c r="A85" s="4">
        <v>43493</v>
      </c>
      <c r="B85" s="5" t="s">
        <v>63</v>
      </c>
      <c r="C85" s="6"/>
      <c r="D85" s="6">
        <v>55.9</v>
      </c>
      <c r="E85" s="7">
        <f t="shared" si="1"/>
        <v>1745.0499999999997</v>
      </c>
    </row>
    <row r="86" spans="1:5" ht="13.8" x14ac:dyDescent="0.3">
      <c r="A86" s="4">
        <v>43493</v>
      </c>
      <c r="B86" s="5" t="s">
        <v>59</v>
      </c>
      <c r="C86" s="6"/>
      <c r="D86" s="6">
        <v>50</v>
      </c>
      <c r="E86" s="7">
        <f t="shared" si="1"/>
        <v>1695.0499999999997</v>
      </c>
    </row>
    <row r="87" spans="1:5" ht="13.8" x14ac:dyDescent="0.3">
      <c r="A87" s="4">
        <v>43494</v>
      </c>
      <c r="B87" s="5" t="s">
        <v>59</v>
      </c>
      <c r="C87" s="6"/>
      <c r="D87" s="6">
        <v>40</v>
      </c>
      <c r="E87" s="7">
        <f t="shared" si="1"/>
        <v>1655.0499999999997</v>
      </c>
    </row>
    <row r="88" spans="1:5" ht="13.8" x14ac:dyDescent="0.3">
      <c r="A88" s="4">
        <v>43494</v>
      </c>
      <c r="B88" s="5" t="s">
        <v>16</v>
      </c>
      <c r="C88" s="6"/>
      <c r="D88" s="6">
        <v>8.6</v>
      </c>
      <c r="E88" s="7">
        <f t="shared" si="1"/>
        <v>1646.4499999999998</v>
      </c>
    </row>
    <row r="89" spans="1:5" ht="13.8" x14ac:dyDescent="0.3">
      <c r="A89" s="4">
        <v>43495</v>
      </c>
      <c r="B89" s="5" t="s">
        <v>64</v>
      </c>
      <c r="C89" s="6"/>
      <c r="D89" s="6">
        <v>390</v>
      </c>
      <c r="E89" s="7">
        <f t="shared" si="1"/>
        <v>1256.4499999999998</v>
      </c>
    </row>
    <row r="90" spans="1:5" ht="13.8" x14ac:dyDescent="0.3">
      <c r="A90" s="4">
        <v>43496</v>
      </c>
      <c r="B90" s="5" t="s">
        <v>65</v>
      </c>
      <c r="C90" s="6"/>
      <c r="D90" s="6">
        <v>221.67</v>
      </c>
      <c r="E90" s="7">
        <f t="shared" si="1"/>
        <v>1034.7799999999997</v>
      </c>
    </row>
    <row r="91" spans="1:5" ht="13.8" x14ac:dyDescent="0.3">
      <c r="A91" s="4">
        <v>43496</v>
      </c>
      <c r="B91" s="5" t="s">
        <v>59</v>
      </c>
      <c r="C91" s="6"/>
      <c r="D91" s="6">
        <v>50</v>
      </c>
      <c r="E91" s="7">
        <f t="shared" si="1"/>
        <v>984.77999999999975</v>
      </c>
    </row>
    <row r="92" spans="1:5" ht="13.8" x14ac:dyDescent="0.3">
      <c r="A92" s="4">
        <v>43496</v>
      </c>
      <c r="B92" s="5" t="s">
        <v>66</v>
      </c>
      <c r="C92" s="6"/>
      <c r="D92" s="6">
        <v>13</v>
      </c>
      <c r="E92" s="7">
        <f t="shared" si="1"/>
        <v>971.77999999999975</v>
      </c>
    </row>
    <row r="93" spans="1:5" ht="13.8" x14ac:dyDescent="0.3">
      <c r="A93" s="4">
        <v>43495</v>
      </c>
      <c r="B93" s="5" t="s">
        <v>11</v>
      </c>
      <c r="C93" s="6">
        <v>220</v>
      </c>
      <c r="D93" s="6"/>
      <c r="E93" s="7">
        <f t="shared" si="1"/>
        <v>1191.7799999999997</v>
      </c>
    </row>
    <row r="94" spans="1:5" ht="30.6" customHeight="1" x14ac:dyDescent="0.25">
      <c r="A94" s="8" t="s">
        <v>67</v>
      </c>
      <c r="B94" s="9"/>
      <c r="C94" s="10">
        <f>SUM(C7:C93)</f>
        <v>4859</v>
      </c>
      <c r="D94" s="10">
        <f>SUM(D7:D93)</f>
        <v>4611.9799999999996</v>
      </c>
      <c r="E94" s="11">
        <f>E6+C94-D94</f>
        <v>1191.7800000000007</v>
      </c>
    </row>
    <row r="95" spans="1:5" ht="13.8" thickBot="1" x14ac:dyDescent="0.3"/>
    <row r="96" spans="1:5" ht="25.8" customHeight="1" x14ac:dyDescent="0.25">
      <c r="A96" s="12" t="s">
        <v>68</v>
      </c>
      <c r="B96" s="13"/>
      <c r="C96" s="14"/>
      <c r="D96" s="14"/>
      <c r="E96" s="15"/>
    </row>
    <row r="97" spans="1:5" ht="15" thickBot="1" x14ac:dyDescent="0.3">
      <c r="A97" s="16"/>
      <c r="B97" s="17"/>
      <c r="C97" s="18"/>
      <c r="D97" s="18"/>
      <c r="E97" s="19"/>
    </row>
    <row r="98" spans="1:5" ht="13.8" thickBot="1" x14ac:dyDescent="0.3">
      <c r="A98" s="20" t="s">
        <v>69</v>
      </c>
      <c r="B98" s="21" t="s">
        <v>70</v>
      </c>
      <c r="C98" s="22" t="s">
        <v>71</v>
      </c>
      <c r="D98" s="22" t="s">
        <v>72</v>
      </c>
      <c r="E98" s="23" t="s">
        <v>73</v>
      </c>
    </row>
    <row r="99" spans="1:5" ht="13.8" x14ac:dyDescent="0.3">
      <c r="A99" s="4"/>
      <c r="B99" s="5" t="s">
        <v>74</v>
      </c>
      <c r="C99" s="6"/>
      <c r="D99" s="6"/>
      <c r="E99" s="7">
        <v>2615.7199999999998</v>
      </c>
    </row>
    <row r="100" spans="1:5" ht="13.8" x14ac:dyDescent="0.3">
      <c r="A100" s="4">
        <v>43472</v>
      </c>
      <c r="B100" s="5" t="s">
        <v>75</v>
      </c>
      <c r="C100" s="6"/>
      <c r="D100" s="6">
        <v>98.78</v>
      </c>
      <c r="E100" s="7">
        <f t="shared" ref="E100:E117" si="2">E99+C100-D100</f>
        <v>2516.9399999999996</v>
      </c>
    </row>
    <row r="101" spans="1:5" ht="13.8" x14ac:dyDescent="0.3">
      <c r="A101" s="4">
        <v>43473</v>
      </c>
      <c r="B101" s="5" t="s">
        <v>76</v>
      </c>
      <c r="C101" s="6">
        <v>1277</v>
      </c>
      <c r="D101" s="6"/>
      <c r="E101" s="7">
        <f t="shared" si="2"/>
        <v>3793.9399999999996</v>
      </c>
    </row>
    <row r="102" spans="1:5" ht="13.8" x14ac:dyDescent="0.3">
      <c r="A102" s="4">
        <v>43474</v>
      </c>
      <c r="B102" s="5" t="s">
        <v>77</v>
      </c>
      <c r="C102" s="6">
        <v>3000</v>
      </c>
      <c r="D102" s="6"/>
      <c r="E102" s="7">
        <f t="shared" si="2"/>
        <v>6793.94</v>
      </c>
    </row>
    <row r="103" spans="1:5" ht="13.8" x14ac:dyDescent="0.3">
      <c r="A103" s="4">
        <v>43474</v>
      </c>
      <c r="B103" s="5" t="s">
        <v>78</v>
      </c>
      <c r="C103" s="6">
        <v>1400</v>
      </c>
      <c r="D103" s="6"/>
      <c r="E103" s="7">
        <f t="shared" si="2"/>
        <v>8193.9399999999987</v>
      </c>
    </row>
    <row r="104" spans="1:5" ht="13.8" x14ac:dyDescent="0.3">
      <c r="A104" s="4">
        <v>43474</v>
      </c>
      <c r="B104" s="5" t="s">
        <v>79</v>
      </c>
      <c r="C104" s="6">
        <v>8950</v>
      </c>
      <c r="D104" s="6"/>
      <c r="E104" s="7">
        <f t="shared" si="2"/>
        <v>17143.939999999999</v>
      </c>
    </row>
    <row r="105" spans="1:5" ht="13.8" x14ac:dyDescent="0.3">
      <c r="A105" s="4">
        <v>43474</v>
      </c>
      <c r="B105" s="5" t="s">
        <v>80</v>
      </c>
      <c r="C105" s="6"/>
      <c r="D105" s="6">
        <v>1222.04</v>
      </c>
      <c r="E105" s="7">
        <f t="shared" si="2"/>
        <v>15921.899999999998</v>
      </c>
    </row>
    <row r="106" spans="1:5" ht="13.8" x14ac:dyDescent="0.3">
      <c r="A106" s="4">
        <v>43474</v>
      </c>
      <c r="B106" s="5" t="s">
        <v>81</v>
      </c>
      <c r="C106" s="6"/>
      <c r="D106" s="6">
        <v>1050.0899999999999</v>
      </c>
      <c r="E106" s="7">
        <f t="shared" si="2"/>
        <v>14871.809999999998</v>
      </c>
    </row>
    <row r="107" spans="1:5" ht="13.8" x14ac:dyDescent="0.3">
      <c r="A107" s="4">
        <v>43474</v>
      </c>
      <c r="B107" s="5" t="s">
        <v>82</v>
      </c>
      <c r="C107" s="6"/>
      <c r="D107" s="6">
        <v>11000</v>
      </c>
      <c r="E107" s="7">
        <f t="shared" si="2"/>
        <v>3871.8099999999977</v>
      </c>
    </row>
    <row r="108" spans="1:5" ht="13.8" x14ac:dyDescent="0.3">
      <c r="A108" s="4">
        <v>43474</v>
      </c>
      <c r="B108" s="5" t="s">
        <v>83</v>
      </c>
      <c r="C108" s="6"/>
      <c r="D108" s="6">
        <v>1489.92</v>
      </c>
      <c r="E108" s="7">
        <f t="shared" si="2"/>
        <v>2381.8899999999976</v>
      </c>
    </row>
    <row r="109" spans="1:5" ht="13.8" x14ac:dyDescent="0.3">
      <c r="A109" s="4">
        <v>43475</v>
      </c>
      <c r="B109" s="5" t="s">
        <v>77</v>
      </c>
      <c r="C109" s="6">
        <v>500</v>
      </c>
      <c r="D109" s="6"/>
      <c r="E109" s="7">
        <f t="shared" si="2"/>
        <v>2881.8899999999976</v>
      </c>
    </row>
    <row r="110" spans="1:5" ht="13.8" x14ac:dyDescent="0.3">
      <c r="A110" s="4">
        <v>43475</v>
      </c>
      <c r="B110" s="5" t="s">
        <v>84</v>
      </c>
      <c r="C110" s="6">
        <v>290</v>
      </c>
      <c r="D110" s="6"/>
      <c r="E110" s="7">
        <f t="shared" si="2"/>
        <v>3171.8899999999976</v>
      </c>
    </row>
    <row r="111" spans="1:5" ht="13.8" x14ac:dyDescent="0.3">
      <c r="A111" s="4">
        <v>43475</v>
      </c>
      <c r="B111" s="5" t="s">
        <v>85</v>
      </c>
      <c r="C111" s="6">
        <v>200</v>
      </c>
      <c r="D111" s="6"/>
      <c r="E111" s="7">
        <f t="shared" si="2"/>
        <v>3371.8899999999976</v>
      </c>
    </row>
    <row r="112" spans="1:5" ht="13.8" x14ac:dyDescent="0.3">
      <c r="A112" s="4">
        <v>43475</v>
      </c>
      <c r="B112" s="5" t="s">
        <v>82</v>
      </c>
      <c r="C112" s="6"/>
      <c r="D112" s="6">
        <v>700</v>
      </c>
      <c r="E112" s="7">
        <f t="shared" si="2"/>
        <v>2671.8899999999976</v>
      </c>
    </row>
    <row r="113" spans="1:5" ht="13.8" x14ac:dyDescent="0.3">
      <c r="A113" s="4">
        <v>43475</v>
      </c>
      <c r="B113" s="5" t="s">
        <v>86</v>
      </c>
      <c r="C113" s="6"/>
      <c r="D113" s="6">
        <v>2125.4899999999998</v>
      </c>
      <c r="E113" s="7">
        <f t="shared" si="2"/>
        <v>546.39999999999782</v>
      </c>
    </row>
    <row r="114" spans="1:5" ht="13.8" x14ac:dyDescent="0.3">
      <c r="A114" s="4">
        <v>43476</v>
      </c>
      <c r="B114" s="5" t="s">
        <v>87</v>
      </c>
      <c r="C114" s="6">
        <v>540.26</v>
      </c>
      <c r="D114" s="6"/>
      <c r="E114" s="7">
        <f t="shared" si="2"/>
        <v>1086.6599999999978</v>
      </c>
    </row>
    <row r="115" spans="1:5" ht="13.8" x14ac:dyDescent="0.3">
      <c r="A115" s="4">
        <v>43476</v>
      </c>
      <c r="B115" s="5" t="s">
        <v>88</v>
      </c>
      <c r="C115" s="6">
        <v>8000</v>
      </c>
      <c r="D115" s="6"/>
      <c r="E115" s="7">
        <f t="shared" si="2"/>
        <v>9086.659999999998</v>
      </c>
    </row>
    <row r="116" spans="1:5" ht="13.8" x14ac:dyDescent="0.3">
      <c r="A116" s="4">
        <v>43480</v>
      </c>
      <c r="B116" s="5" t="s">
        <v>89</v>
      </c>
      <c r="C116" s="6"/>
      <c r="D116" s="6">
        <v>5000</v>
      </c>
      <c r="E116" s="7">
        <f t="shared" si="2"/>
        <v>4086.659999999998</v>
      </c>
    </row>
    <row r="117" spans="1:5" ht="13.8" x14ac:dyDescent="0.3">
      <c r="A117" s="4">
        <v>43481</v>
      </c>
      <c r="B117" s="5" t="s">
        <v>90</v>
      </c>
      <c r="C117" s="6"/>
      <c r="D117" s="6">
        <v>1215.71</v>
      </c>
      <c r="E117" s="7">
        <f t="shared" si="2"/>
        <v>2870.949999999998</v>
      </c>
    </row>
    <row r="118" spans="1:5" ht="13.8" x14ac:dyDescent="0.3">
      <c r="A118" s="4">
        <v>43482</v>
      </c>
      <c r="B118" s="5" t="s">
        <v>91</v>
      </c>
      <c r="C118" s="6"/>
      <c r="D118" s="6">
        <v>38.76</v>
      </c>
      <c r="E118" s="7">
        <f>E117+C118-D118</f>
        <v>2832.1899999999978</v>
      </c>
    </row>
    <row r="119" spans="1:5" ht="13.8" x14ac:dyDescent="0.3">
      <c r="A119" s="4">
        <v>43486</v>
      </c>
      <c r="B119" s="5" t="s">
        <v>92</v>
      </c>
      <c r="C119" s="6"/>
      <c r="D119" s="6">
        <v>300</v>
      </c>
      <c r="E119" s="7">
        <f t="shared" ref="E119:E129" si="3">E118+C119-D119</f>
        <v>2532.1899999999978</v>
      </c>
    </row>
    <row r="120" spans="1:5" ht="13.8" x14ac:dyDescent="0.3">
      <c r="A120" s="4">
        <v>43486</v>
      </c>
      <c r="B120" s="5" t="s">
        <v>93</v>
      </c>
      <c r="C120" s="6"/>
      <c r="D120" s="6">
        <v>196</v>
      </c>
      <c r="E120" s="7">
        <f t="shared" si="3"/>
        <v>2336.1899999999978</v>
      </c>
    </row>
    <row r="121" spans="1:5" ht="13.8" x14ac:dyDescent="0.3">
      <c r="A121" s="4">
        <v>43486</v>
      </c>
      <c r="B121" s="5" t="s">
        <v>94</v>
      </c>
      <c r="C121" s="6"/>
      <c r="D121" s="6">
        <v>562</v>
      </c>
      <c r="E121" s="7">
        <f t="shared" si="3"/>
        <v>1774.1899999999978</v>
      </c>
    </row>
    <row r="122" spans="1:5" ht="13.8" x14ac:dyDescent="0.3">
      <c r="A122" s="4">
        <v>43486</v>
      </c>
      <c r="B122" s="5" t="s">
        <v>95</v>
      </c>
      <c r="C122" s="6"/>
      <c r="D122" s="6">
        <v>95</v>
      </c>
      <c r="E122" s="7">
        <f t="shared" si="3"/>
        <v>1679.1899999999978</v>
      </c>
    </row>
    <row r="123" spans="1:5" ht="13.8" x14ac:dyDescent="0.3">
      <c r="A123" s="4">
        <v>43486</v>
      </c>
      <c r="B123" s="5" t="s">
        <v>96</v>
      </c>
      <c r="C123" s="6"/>
      <c r="D123" s="6">
        <v>245.42</v>
      </c>
      <c r="E123" s="7">
        <f t="shared" si="3"/>
        <v>1433.7699999999977</v>
      </c>
    </row>
    <row r="124" spans="1:5" ht="13.8" x14ac:dyDescent="0.3">
      <c r="A124" s="4">
        <v>43486</v>
      </c>
      <c r="B124" s="5" t="s">
        <v>83</v>
      </c>
      <c r="C124" s="6"/>
      <c r="D124" s="6">
        <v>275</v>
      </c>
      <c r="E124" s="7">
        <f t="shared" si="3"/>
        <v>1158.7699999999977</v>
      </c>
    </row>
    <row r="125" spans="1:5" ht="13.8" x14ac:dyDescent="0.3">
      <c r="A125" s="4">
        <v>43487</v>
      </c>
      <c r="B125" s="5" t="s">
        <v>91</v>
      </c>
      <c r="C125" s="6"/>
      <c r="D125" s="6">
        <v>324.68</v>
      </c>
      <c r="E125" s="7">
        <f t="shared" si="3"/>
        <v>834.08999999999764</v>
      </c>
    </row>
    <row r="126" spans="1:5" ht="13.8" x14ac:dyDescent="0.3">
      <c r="A126" s="4">
        <v>43494</v>
      </c>
      <c r="B126" s="5" t="s">
        <v>97</v>
      </c>
      <c r="C126" s="6">
        <v>2000</v>
      </c>
      <c r="D126" s="6"/>
      <c r="E126" s="7">
        <f t="shared" si="3"/>
        <v>2834.0899999999974</v>
      </c>
    </row>
    <row r="127" spans="1:5" ht="13.8" x14ac:dyDescent="0.3">
      <c r="A127" s="4">
        <v>43494</v>
      </c>
      <c r="B127" s="5" t="s">
        <v>82</v>
      </c>
      <c r="C127" s="6"/>
      <c r="D127" s="6">
        <v>2800</v>
      </c>
      <c r="E127" s="7">
        <f t="shared" si="3"/>
        <v>34.089999999997417</v>
      </c>
    </row>
    <row r="128" spans="1:5" ht="13.8" x14ac:dyDescent="0.3">
      <c r="A128" s="4">
        <v>43496</v>
      </c>
      <c r="B128" s="5" t="s">
        <v>98</v>
      </c>
      <c r="C128" s="6">
        <v>1300</v>
      </c>
      <c r="D128" s="6"/>
      <c r="E128" s="7">
        <f t="shared" si="3"/>
        <v>1334.0899999999974</v>
      </c>
    </row>
    <row r="129" spans="1:6" ht="13.8" x14ac:dyDescent="0.3">
      <c r="A129" s="4">
        <v>43496</v>
      </c>
      <c r="B129" s="5" t="s">
        <v>99</v>
      </c>
      <c r="C129" s="6"/>
      <c r="D129" s="6">
        <v>1096.3</v>
      </c>
      <c r="E129" s="7">
        <f t="shared" si="3"/>
        <v>237.78999999999746</v>
      </c>
    </row>
    <row r="130" spans="1:6" ht="13.8" x14ac:dyDescent="0.3">
      <c r="A130" s="4">
        <v>43496</v>
      </c>
      <c r="B130" s="5"/>
      <c r="C130" s="6"/>
      <c r="D130" s="6"/>
      <c r="E130" s="7">
        <v>237.79</v>
      </c>
    </row>
    <row r="131" spans="1:6" ht="13.8" x14ac:dyDescent="0.25">
      <c r="A131" s="8" t="s">
        <v>100</v>
      </c>
      <c r="B131" s="9"/>
      <c r="C131" s="10">
        <f>SUM(C100:C130)</f>
        <v>27457.260000000002</v>
      </c>
      <c r="D131" s="10">
        <f>SUM(D100:D130)</f>
        <v>29835.189999999995</v>
      </c>
      <c r="E131" s="10">
        <f>E99+C131-D131</f>
        <v>237.79000000000815</v>
      </c>
      <c r="F131" s="24"/>
    </row>
    <row r="132" spans="1:6" ht="14.4" x14ac:dyDescent="0.3">
      <c r="A132" s="25" t="s">
        <v>101</v>
      </c>
      <c r="B132" s="26" t="s">
        <v>102</v>
      </c>
      <c r="C132" s="27">
        <f>C103+C104+C109+C110+C126+C128</f>
        <v>14440</v>
      </c>
      <c r="D132" s="27">
        <f>D107+D112+D116+D127</f>
        <v>19500</v>
      </c>
      <c r="E132" s="27"/>
    </row>
    <row r="133" spans="1:6" ht="13.8" thickBot="1" x14ac:dyDescent="0.3"/>
    <row r="134" spans="1:6" ht="33" customHeight="1" x14ac:dyDescent="0.25">
      <c r="A134" s="12" t="s">
        <v>103</v>
      </c>
      <c r="B134" s="13"/>
      <c r="C134" s="14"/>
      <c r="D134" s="14"/>
      <c r="E134" s="15"/>
    </row>
    <row r="135" spans="1:6" ht="15" thickBot="1" x14ac:dyDescent="0.3">
      <c r="A135" s="16"/>
      <c r="B135" s="17"/>
      <c r="C135" s="18"/>
      <c r="D135" s="18"/>
      <c r="E135" s="19"/>
    </row>
    <row r="136" spans="1:6" ht="13.8" thickBot="1" x14ac:dyDescent="0.3">
      <c r="A136" s="20" t="s">
        <v>69</v>
      </c>
      <c r="B136" s="21" t="s">
        <v>70</v>
      </c>
      <c r="C136" s="22" t="s">
        <v>71</v>
      </c>
      <c r="D136" s="22" t="s">
        <v>72</v>
      </c>
      <c r="E136" s="23" t="s">
        <v>73</v>
      </c>
    </row>
    <row r="137" spans="1:6" ht="13.8" x14ac:dyDescent="0.3">
      <c r="A137" s="4">
        <v>43216</v>
      </c>
      <c r="B137" s="5" t="s">
        <v>104</v>
      </c>
      <c r="C137" s="6"/>
      <c r="D137" s="6"/>
      <c r="E137" s="7">
        <v>1395.93</v>
      </c>
    </row>
    <row r="138" spans="1:6" ht="13.8" x14ac:dyDescent="0.3">
      <c r="A138" s="4">
        <v>43468</v>
      </c>
      <c r="B138" s="5" t="s">
        <v>105</v>
      </c>
      <c r="C138" s="6">
        <v>670.31</v>
      </c>
      <c r="D138" s="6"/>
      <c r="E138" s="7">
        <f t="shared" ref="E138:E143" si="4">E137+C138-D138</f>
        <v>2066.2399999999998</v>
      </c>
    </row>
    <row r="139" spans="1:6" ht="13.8" x14ac:dyDescent="0.3">
      <c r="A139" s="4">
        <v>43468</v>
      </c>
      <c r="B139" s="5" t="s">
        <v>106</v>
      </c>
      <c r="C139" s="6"/>
      <c r="D139" s="6">
        <v>51.95</v>
      </c>
      <c r="E139" s="7">
        <f t="shared" si="4"/>
        <v>2014.2899999999997</v>
      </c>
    </row>
    <row r="140" spans="1:6" ht="13.8" x14ac:dyDescent="0.3">
      <c r="A140" s="4">
        <v>43474</v>
      </c>
      <c r="B140" s="5" t="s">
        <v>107</v>
      </c>
      <c r="C140" s="6"/>
      <c r="D140" s="6">
        <v>1400</v>
      </c>
      <c r="E140" s="7">
        <f t="shared" si="4"/>
        <v>614.28999999999974</v>
      </c>
    </row>
    <row r="141" spans="1:6" ht="13.8" x14ac:dyDescent="0.3">
      <c r="A141" s="4">
        <v>43475</v>
      </c>
      <c r="B141" s="5" t="s">
        <v>108</v>
      </c>
      <c r="C141" s="6"/>
      <c r="D141" s="6">
        <v>290</v>
      </c>
      <c r="E141" s="7">
        <f t="shared" si="4"/>
        <v>324.28999999999974</v>
      </c>
    </row>
    <row r="142" spans="1:6" ht="13.8" x14ac:dyDescent="0.3">
      <c r="A142" s="4">
        <v>43476</v>
      </c>
      <c r="B142" s="5" t="s">
        <v>105</v>
      </c>
      <c r="C142" s="6">
        <v>1705.57</v>
      </c>
      <c r="D142" s="6"/>
      <c r="E142" s="7">
        <f t="shared" si="4"/>
        <v>2029.8599999999997</v>
      </c>
    </row>
    <row r="143" spans="1:6" ht="13.8" x14ac:dyDescent="0.3">
      <c r="A143" s="4">
        <v>43494</v>
      </c>
      <c r="B143" s="5" t="s">
        <v>109</v>
      </c>
      <c r="C143" s="6"/>
      <c r="D143" s="6">
        <v>2000</v>
      </c>
      <c r="E143" s="7">
        <f t="shared" si="4"/>
        <v>29.859999999999673</v>
      </c>
    </row>
    <row r="144" spans="1:6" ht="13.8" x14ac:dyDescent="0.25">
      <c r="A144" s="8" t="s">
        <v>100</v>
      </c>
      <c r="B144" s="9"/>
      <c r="C144" s="10">
        <f>SUM(C138:C143)</f>
        <v>2375.88</v>
      </c>
      <c r="D144" s="10">
        <f>SUM(D138:D143)</f>
        <v>3741.95</v>
      </c>
      <c r="E144" s="10">
        <f>E137+C144-D144</f>
        <v>29.860000000000582</v>
      </c>
    </row>
    <row r="145" spans="1:5" ht="13.8" thickBot="1" x14ac:dyDescent="0.3">
      <c r="A145" t="s">
        <v>101</v>
      </c>
      <c r="B145" t="s">
        <v>102</v>
      </c>
      <c r="C145">
        <v>0</v>
      </c>
      <c r="D145" s="24">
        <f>D140+D141+D143</f>
        <v>3690</v>
      </c>
    </row>
    <row r="146" spans="1:5" ht="14.4" x14ac:dyDescent="0.25">
      <c r="A146" s="12"/>
      <c r="B146" s="13"/>
      <c r="C146" s="14"/>
      <c r="D146" s="14"/>
      <c r="E146" s="15"/>
    </row>
    <row r="147" spans="1:5" ht="34.200000000000003" customHeight="1" thickBot="1" x14ac:dyDescent="0.3">
      <c r="A147" s="28" t="s">
        <v>110</v>
      </c>
      <c r="B147" s="29"/>
      <c r="C147" s="30"/>
      <c r="D147" s="30"/>
      <c r="E147" s="31"/>
    </row>
    <row r="148" spans="1:5" ht="13.8" thickBot="1" x14ac:dyDescent="0.3">
      <c r="A148" s="20"/>
      <c r="B148" s="21"/>
      <c r="C148" s="22"/>
      <c r="D148" s="22"/>
      <c r="E148" s="23"/>
    </row>
    <row r="149" spans="1:5" ht="13.8" thickBot="1" x14ac:dyDescent="0.3">
      <c r="A149" s="20" t="s">
        <v>69</v>
      </c>
      <c r="B149" s="21" t="s">
        <v>70</v>
      </c>
      <c r="C149" s="22" t="s">
        <v>71</v>
      </c>
      <c r="D149" s="22" t="s">
        <v>72</v>
      </c>
      <c r="E149" s="23" t="s">
        <v>73</v>
      </c>
    </row>
    <row r="150" spans="1:5" ht="13.8" x14ac:dyDescent="0.3">
      <c r="A150" s="4"/>
      <c r="B150" s="5" t="s">
        <v>104</v>
      </c>
      <c r="C150" s="6"/>
      <c r="D150" s="6"/>
      <c r="E150" s="7">
        <v>2020.52</v>
      </c>
    </row>
    <row r="151" spans="1:5" ht="13.8" x14ac:dyDescent="0.3">
      <c r="A151" s="4">
        <v>43467</v>
      </c>
      <c r="B151" s="5" t="s">
        <v>105</v>
      </c>
      <c r="C151" s="6">
        <v>1290</v>
      </c>
      <c r="D151" s="6"/>
      <c r="E151" s="7">
        <f t="shared" ref="E151:E162" si="5">E150+C151-D151</f>
        <v>3310.52</v>
      </c>
    </row>
    <row r="152" spans="1:5" ht="13.8" x14ac:dyDescent="0.3">
      <c r="A152" s="4">
        <v>43468</v>
      </c>
      <c r="B152" s="5" t="s">
        <v>111</v>
      </c>
      <c r="C152" s="6"/>
      <c r="D152" s="6">
        <v>3</v>
      </c>
      <c r="E152" s="7">
        <f t="shared" si="5"/>
        <v>3307.52</v>
      </c>
    </row>
    <row r="153" spans="1:5" ht="13.8" x14ac:dyDescent="0.3">
      <c r="A153" s="4">
        <v>43472</v>
      </c>
      <c r="B153" s="5" t="s">
        <v>105</v>
      </c>
      <c r="C153" s="6">
        <v>990</v>
      </c>
      <c r="D153" s="6"/>
      <c r="E153" s="7">
        <f t="shared" si="5"/>
        <v>4297.5200000000004</v>
      </c>
    </row>
    <row r="154" spans="1:5" ht="13.8" x14ac:dyDescent="0.3">
      <c r="A154" s="4">
        <v>43472</v>
      </c>
      <c r="B154" s="5" t="s">
        <v>75</v>
      </c>
      <c r="C154" s="6"/>
      <c r="D154" s="6">
        <v>128</v>
      </c>
      <c r="E154" s="7">
        <f t="shared" si="5"/>
        <v>4169.5200000000004</v>
      </c>
    </row>
    <row r="155" spans="1:5" ht="13.8" x14ac:dyDescent="0.3">
      <c r="A155" s="4">
        <v>43474</v>
      </c>
      <c r="B155" s="5" t="s">
        <v>112</v>
      </c>
      <c r="C155" s="6">
        <v>5000</v>
      </c>
      <c r="D155" s="6"/>
      <c r="E155" s="7">
        <f t="shared" si="5"/>
        <v>9169.52</v>
      </c>
    </row>
    <row r="156" spans="1:5" ht="13.8" x14ac:dyDescent="0.3">
      <c r="A156" s="4">
        <v>43474</v>
      </c>
      <c r="B156" s="5" t="s">
        <v>107</v>
      </c>
      <c r="C156" s="6"/>
      <c r="D156" s="6">
        <v>8950</v>
      </c>
      <c r="E156" s="7">
        <f t="shared" si="5"/>
        <v>219.52000000000044</v>
      </c>
    </row>
    <row r="157" spans="1:5" ht="13.8" x14ac:dyDescent="0.3">
      <c r="A157" s="4">
        <v>43475</v>
      </c>
      <c r="B157" s="5" t="s">
        <v>108</v>
      </c>
      <c r="C157" s="6"/>
      <c r="D157" s="6">
        <v>200</v>
      </c>
      <c r="E157" s="7">
        <f t="shared" si="5"/>
        <v>19.520000000000437</v>
      </c>
    </row>
    <row r="158" spans="1:5" ht="13.8" x14ac:dyDescent="0.3">
      <c r="A158" s="4">
        <v>43476</v>
      </c>
      <c r="B158" s="5" t="s">
        <v>105</v>
      </c>
      <c r="C158" s="6">
        <v>370</v>
      </c>
      <c r="D158" s="6"/>
      <c r="E158" s="7">
        <f t="shared" si="5"/>
        <v>389.52000000000044</v>
      </c>
    </row>
    <row r="159" spans="1:5" ht="13.8" x14ac:dyDescent="0.3">
      <c r="A159" s="4">
        <v>43480</v>
      </c>
      <c r="B159" s="5" t="s">
        <v>113</v>
      </c>
      <c r="C159" s="6">
        <v>5000</v>
      </c>
      <c r="D159" s="6"/>
      <c r="E159" s="7">
        <f t="shared" si="5"/>
        <v>5389.52</v>
      </c>
    </row>
    <row r="160" spans="1:5" ht="13.8" x14ac:dyDescent="0.3">
      <c r="A160" s="4">
        <v>43480</v>
      </c>
      <c r="B160" s="5" t="s">
        <v>114</v>
      </c>
      <c r="C160" s="6"/>
      <c r="D160" s="6">
        <v>5000</v>
      </c>
      <c r="E160" s="7">
        <f t="shared" si="5"/>
        <v>389.52000000000044</v>
      </c>
    </row>
    <row r="161" spans="1:5" ht="13.8" x14ac:dyDescent="0.3">
      <c r="A161" s="4">
        <v>43486</v>
      </c>
      <c r="B161" s="5" t="s">
        <v>105</v>
      </c>
      <c r="C161" s="6">
        <v>927</v>
      </c>
      <c r="D161" s="6"/>
      <c r="E161" s="7">
        <f t="shared" si="5"/>
        <v>1316.5200000000004</v>
      </c>
    </row>
    <row r="162" spans="1:5" ht="13.8" x14ac:dyDescent="0.3">
      <c r="A162" s="4">
        <v>43496</v>
      </c>
      <c r="B162" s="5" t="s">
        <v>114</v>
      </c>
      <c r="C162" s="6"/>
      <c r="D162" s="6">
        <v>1300</v>
      </c>
      <c r="E162" s="7">
        <f t="shared" si="5"/>
        <v>16.520000000000437</v>
      </c>
    </row>
    <row r="163" spans="1:5" ht="15.6" customHeight="1" thickBot="1" x14ac:dyDescent="0.3">
      <c r="A163" s="8" t="s">
        <v>100</v>
      </c>
      <c r="B163" s="9"/>
      <c r="C163" s="10">
        <f>SUM(C151:C162)</f>
        <v>13577</v>
      </c>
      <c r="D163" s="10">
        <f>SUM(D151:D162)</f>
        <v>15581</v>
      </c>
      <c r="E163" s="10">
        <f>E150+C163-D163</f>
        <v>16.520000000000437</v>
      </c>
    </row>
    <row r="164" spans="1:5" s="1" customFormat="1" ht="21" customHeight="1" thickBot="1" x14ac:dyDescent="0.3">
      <c r="A164" s="32" t="s">
        <v>101</v>
      </c>
      <c r="B164" s="33" t="s">
        <v>102</v>
      </c>
      <c r="C164" s="34">
        <f>C159</f>
        <v>5000</v>
      </c>
      <c r="D164" s="34">
        <f>D156+D157+D162+D160</f>
        <v>15450</v>
      </c>
      <c r="E164" s="35"/>
    </row>
    <row r="165" spans="1:5" ht="14.4" x14ac:dyDescent="0.25">
      <c r="A165" s="12"/>
      <c r="B165" s="13"/>
      <c r="C165" s="14"/>
      <c r="D165" s="14"/>
      <c r="E165" s="15"/>
    </row>
    <row r="166" spans="1:5" ht="40.200000000000003" customHeight="1" x14ac:dyDescent="0.25">
      <c r="A166" s="36" t="s">
        <v>115</v>
      </c>
      <c r="B166" s="37"/>
      <c r="C166" s="38"/>
      <c r="D166" s="38"/>
      <c r="E166" s="39"/>
    </row>
    <row r="167" spans="1:5" ht="13.8" x14ac:dyDescent="0.25">
      <c r="A167" s="40" t="s">
        <v>69</v>
      </c>
      <c r="B167" s="2" t="s">
        <v>70</v>
      </c>
      <c r="C167" s="3" t="s">
        <v>71</v>
      </c>
      <c r="D167" s="3" t="s">
        <v>72</v>
      </c>
      <c r="E167" s="3" t="s">
        <v>73</v>
      </c>
    </row>
    <row r="168" spans="1:5" ht="13.8" x14ac:dyDescent="0.3">
      <c r="A168" s="4"/>
      <c r="B168" s="5" t="s">
        <v>74</v>
      </c>
      <c r="C168" s="6">
        <v>0</v>
      </c>
      <c r="D168" s="6"/>
      <c r="E168" s="7">
        <v>2373.1799999999998</v>
      </c>
    </row>
    <row r="169" spans="1:5" ht="13.8" x14ac:dyDescent="0.3">
      <c r="A169" s="4">
        <v>43472</v>
      </c>
      <c r="B169" s="5" t="s">
        <v>116</v>
      </c>
      <c r="C169" s="6"/>
      <c r="D169" s="6">
        <v>200</v>
      </c>
      <c r="E169" s="7">
        <f t="shared" ref="E169:E193" si="6">E168+C169-D169</f>
        <v>2173.1799999999998</v>
      </c>
    </row>
    <row r="170" spans="1:5" ht="13.8" x14ac:dyDescent="0.3">
      <c r="A170" s="4">
        <v>43474</v>
      </c>
      <c r="B170" s="5" t="s">
        <v>117</v>
      </c>
      <c r="C170" s="6">
        <v>11000</v>
      </c>
      <c r="D170" s="6"/>
      <c r="E170" s="7">
        <f t="shared" si="6"/>
        <v>13173.18</v>
      </c>
    </row>
    <row r="171" spans="1:5" ht="13.8" x14ac:dyDescent="0.3">
      <c r="A171" s="4">
        <v>43474</v>
      </c>
      <c r="B171" s="5" t="s">
        <v>118</v>
      </c>
      <c r="C171" s="6"/>
      <c r="D171" s="6">
        <v>1138.8699999999999</v>
      </c>
      <c r="E171" s="7">
        <f t="shared" si="6"/>
        <v>12034.310000000001</v>
      </c>
    </row>
    <row r="172" spans="1:5" ht="13.8" x14ac:dyDescent="0.3">
      <c r="A172" s="4">
        <v>43474</v>
      </c>
      <c r="B172" s="5" t="s">
        <v>119</v>
      </c>
      <c r="C172" s="6"/>
      <c r="D172" s="6">
        <v>2247.1799999999998</v>
      </c>
      <c r="E172" s="7">
        <f t="shared" si="6"/>
        <v>9787.130000000001</v>
      </c>
    </row>
    <row r="173" spans="1:5" ht="13.8" x14ac:dyDescent="0.3">
      <c r="A173" s="4">
        <v>43474</v>
      </c>
      <c r="B173" s="5" t="s">
        <v>120</v>
      </c>
      <c r="C173" s="6"/>
      <c r="D173" s="6">
        <v>962</v>
      </c>
      <c r="E173" s="7">
        <f t="shared" si="6"/>
        <v>8825.130000000001</v>
      </c>
    </row>
    <row r="174" spans="1:5" ht="13.8" x14ac:dyDescent="0.3">
      <c r="A174" s="4">
        <v>43474</v>
      </c>
      <c r="B174" s="5" t="s">
        <v>121</v>
      </c>
      <c r="C174" s="6"/>
      <c r="D174" s="6">
        <v>1028.5999999999999</v>
      </c>
      <c r="E174" s="7">
        <f t="shared" si="6"/>
        <v>7796.5300000000007</v>
      </c>
    </row>
    <row r="175" spans="1:5" ht="13.8" x14ac:dyDescent="0.3">
      <c r="A175" s="4">
        <v>43474</v>
      </c>
      <c r="B175" s="5" t="s">
        <v>122</v>
      </c>
      <c r="C175" s="6"/>
      <c r="D175" s="6">
        <v>1050.0899999999999</v>
      </c>
      <c r="E175" s="7">
        <f t="shared" si="6"/>
        <v>6746.4400000000005</v>
      </c>
    </row>
    <row r="176" spans="1:5" ht="13.8" x14ac:dyDescent="0.3">
      <c r="A176" s="4">
        <v>43474</v>
      </c>
      <c r="B176" s="5" t="s">
        <v>123</v>
      </c>
      <c r="C176" s="6"/>
      <c r="D176" s="6">
        <v>969.18</v>
      </c>
      <c r="E176" s="7">
        <f t="shared" si="6"/>
        <v>5777.26</v>
      </c>
    </row>
    <row r="177" spans="1:5" ht="13.8" x14ac:dyDescent="0.3">
      <c r="A177" s="4">
        <v>43474</v>
      </c>
      <c r="B177" s="5" t="s">
        <v>124</v>
      </c>
      <c r="C177" s="6"/>
      <c r="D177" s="6">
        <v>1133.48</v>
      </c>
      <c r="E177" s="7">
        <f t="shared" si="6"/>
        <v>4643.7800000000007</v>
      </c>
    </row>
    <row r="178" spans="1:5" ht="13.8" x14ac:dyDescent="0.3">
      <c r="A178" s="4">
        <v>43474</v>
      </c>
      <c r="B178" s="5" t="s">
        <v>125</v>
      </c>
      <c r="C178" s="6"/>
      <c r="D178" s="6">
        <v>1012.03</v>
      </c>
      <c r="E178" s="7">
        <f t="shared" si="6"/>
        <v>3631.7500000000009</v>
      </c>
    </row>
    <row r="179" spans="1:5" ht="13.8" x14ac:dyDescent="0.3">
      <c r="A179" s="4">
        <v>43475</v>
      </c>
      <c r="B179" s="5" t="s">
        <v>117</v>
      </c>
      <c r="C179" s="6">
        <v>700</v>
      </c>
      <c r="D179" s="6"/>
      <c r="E179" s="7">
        <f t="shared" si="6"/>
        <v>4331.7500000000009</v>
      </c>
    </row>
    <row r="180" spans="1:5" ht="13.8" x14ac:dyDescent="0.3">
      <c r="A180" s="4">
        <v>43475</v>
      </c>
      <c r="B180" s="5" t="s">
        <v>126</v>
      </c>
      <c r="C180" s="6"/>
      <c r="D180" s="6">
        <v>2338.08</v>
      </c>
      <c r="E180" s="7">
        <f t="shared" si="6"/>
        <v>1993.670000000001</v>
      </c>
    </row>
    <row r="181" spans="1:5" ht="13.8" x14ac:dyDescent="0.3">
      <c r="A181" s="4">
        <v>43475</v>
      </c>
      <c r="B181" s="5" t="s">
        <v>120</v>
      </c>
      <c r="C181" s="6"/>
      <c r="D181" s="6">
        <v>1290.07</v>
      </c>
      <c r="E181" s="7">
        <f t="shared" si="6"/>
        <v>703.60000000000105</v>
      </c>
    </row>
    <row r="182" spans="1:5" ht="13.8" x14ac:dyDescent="0.3">
      <c r="A182" s="4">
        <v>43482</v>
      </c>
      <c r="B182" s="5" t="s">
        <v>127</v>
      </c>
      <c r="C182" s="6">
        <v>1600</v>
      </c>
      <c r="D182" s="6"/>
      <c r="E182" s="7">
        <f t="shared" si="6"/>
        <v>2303.6000000000013</v>
      </c>
    </row>
    <row r="183" spans="1:5" ht="13.8" x14ac:dyDescent="0.3">
      <c r="A183" s="4">
        <v>43486</v>
      </c>
      <c r="B183" s="5" t="s">
        <v>123</v>
      </c>
      <c r="C183" s="6"/>
      <c r="D183" s="6">
        <v>36</v>
      </c>
      <c r="E183" s="7">
        <f t="shared" si="6"/>
        <v>2267.6000000000013</v>
      </c>
    </row>
    <row r="184" spans="1:5" ht="13.8" x14ac:dyDescent="0.3">
      <c r="A184" s="4">
        <v>43486</v>
      </c>
      <c r="B184" s="5" t="s">
        <v>122</v>
      </c>
      <c r="C184" s="6"/>
      <c r="D184" s="6">
        <v>90</v>
      </c>
      <c r="E184" s="7">
        <f t="shared" si="6"/>
        <v>2177.6000000000013</v>
      </c>
    </row>
    <row r="185" spans="1:5" ht="13.8" x14ac:dyDescent="0.3">
      <c r="A185" s="4">
        <v>43486</v>
      </c>
      <c r="B185" s="5" t="s">
        <v>121</v>
      </c>
      <c r="C185" s="6"/>
      <c r="D185" s="6">
        <v>63</v>
      </c>
      <c r="E185" s="7">
        <f t="shared" si="6"/>
        <v>2114.6000000000013</v>
      </c>
    </row>
    <row r="186" spans="1:5" ht="13.8" x14ac:dyDescent="0.3">
      <c r="A186" s="4">
        <v>43486</v>
      </c>
      <c r="B186" s="5" t="s">
        <v>120</v>
      </c>
      <c r="C186" s="6"/>
      <c r="D186" s="6">
        <v>18</v>
      </c>
      <c r="E186" s="7">
        <f t="shared" si="6"/>
        <v>2096.6000000000013</v>
      </c>
    </row>
    <row r="187" spans="1:5" ht="13.8" x14ac:dyDescent="0.3">
      <c r="A187" s="4">
        <v>43486</v>
      </c>
      <c r="B187" s="5" t="s">
        <v>119</v>
      </c>
      <c r="C187" s="6"/>
      <c r="D187" s="6">
        <v>102</v>
      </c>
      <c r="E187" s="7">
        <f t="shared" si="6"/>
        <v>1994.6000000000013</v>
      </c>
    </row>
    <row r="188" spans="1:5" ht="13.8" x14ac:dyDescent="0.3">
      <c r="A188" s="4">
        <v>43489</v>
      </c>
      <c r="B188" s="5" t="s">
        <v>126</v>
      </c>
      <c r="C188" s="6"/>
      <c r="D188" s="6">
        <v>1000</v>
      </c>
      <c r="E188" s="7">
        <f t="shared" si="6"/>
        <v>994.60000000000127</v>
      </c>
    </row>
    <row r="189" spans="1:5" ht="13.8" x14ac:dyDescent="0.3">
      <c r="A189" s="4">
        <v>43490</v>
      </c>
      <c r="B189" s="5" t="s">
        <v>128</v>
      </c>
      <c r="C189" s="6"/>
      <c r="D189" s="6">
        <v>62</v>
      </c>
      <c r="E189" s="7">
        <f t="shared" si="6"/>
        <v>932.60000000000127</v>
      </c>
    </row>
    <row r="190" spans="1:5" ht="13.8" x14ac:dyDescent="0.3">
      <c r="A190" s="4">
        <v>43494</v>
      </c>
      <c r="B190" s="5" t="s">
        <v>117</v>
      </c>
      <c r="C190" s="6">
        <v>2800</v>
      </c>
      <c r="D190" s="6"/>
      <c r="E190" s="7">
        <f t="shared" si="6"/>
        <v>3732.6000000000013</v>
      </c>
    </row>
    <row r="191" spans="1:5" ht="13.8" x14ac:dyDescent="0.3">
      <c r="A191" s="4">
        <v>43494</v>
      </c>
      <c r="B191" s="5" t="s">
        <v>123</v>
      </c>
      <c r="C191" s="6"/>
      <c r="D191" s="6">
        <v>1000</v>
      </c>
      <c r="E191" s="7">
        <f t="shared" si="6"/>
        <v>2732.6000000000013</v>
      </c>
    </row>
    <row r="192" spans="1:5" ht="13.8" x14ac:dyDescent="0.3">
      <c r="A192" s="4">
        <v>43494</v>
      </c>
      <c r="B192" s="5" t="s">
        <v>123</v>
      </c>
      <c r="C192" s="6"/>
      <c r="D192" s="6">
        <v>200</v>
      </c>
      <c r="E192" s="7">
        <f t="shared" si="6"/>
        <v>2532.6000000000013</v>
      </c>
    </row>
    <row r="193" spans="1:5" ht="13.8" x14ac:dyDescent="0.3">
      <c r="A193" s="4">
        <v>43494</v>
      </c>
      <c r="B193" s="5" t="s">
        <v>123</v>
      </c>
      <c r="C193" s="6"/>
      <c r="D193" s="6">
        <v>259.83</v>
      </c>
      <c r="E193" s="7">
        <f t="shared" si="6"/>
        <v>2272.7700000000013</v>
      </c>
    </row>
    <row r="194" spans="1:5" ht="22.2" customHeight="1" thickBot="1" x14ac:dyDescent="0.3">
      <c r="A194" s="8" t="s">
        <v>100</v>
      </c>
      <c r="B194" s="9"/>
      <c r="C194" s="10">
        <f>SUM(C169:C193)</f>
        <v>16100</v>
      </c>
      <c r="D194" s="10">
        <f>SUM(D169:D193)</f>
        <v>16200.41</v>
      </c>
      <c r="E194" s="10">
        <f>E168+C194-D194</f>
        <v>2272.7700000000004</v>
      </c>
    </row>
    <row r="195" spans="1:5" s="1" customFormat="1" ht="25.8" customHeight="1" thickBot="1" x14ac:dyDescent="0.3">
      <c r="A195" s="32" t="s">
        <v>101</v>
      </c>
      <c r="B195" s="33" t="s">
        <v>102</v>
      </c>
      <c r="C195" s="34">
        <f>C170+C179+C182+C190</f>
        <v>16100</v>
      </c>
      <c r="D195" s="34">
        <v>0</v>
      </c>
      <c r="E195" s="35"/>
    </row>
    <row r="197" spans="1:5" ht="13.8" thickBot="1" x14ac:dyDescent="0.3"/>
    <row r="198" spans="1:5" ht="15" thickBot="1" x14ac:dyDescent="0.35">
      <c r="A198" s="41" t="s">
        <v>129</v>
      </c>
      <c r="B198" s="42"/>
      <c r="C198" s="42"/>
      <c r="D198" s="43"/>
      <c r="E198" s="44">
        <f>E194+E163+E144+E131+E94</f>
        <v>3748.7200000000103</v>
      </c>
    </row>
  </sheetData>
  <mergeCells count="3">
    <mergeCell ref="A1:E1"/>
    <mergeCell ref="A2:E2"/>
    <mergeCell ref="A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Fabreu</cp:lastModifiedBy>
  <dcterms:created xsi:type="dcterms:W3CDTF">2019-04-11T16:55:33Z</dcterms:created>
  <dcterms:modified xsi:type="dcterms:W3CDTF">2019-05-04T15:35:07Z</dcterms:modified>
</cp:coreProperties>
</file>